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360" windowWidth="20640" windowHeight="114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9" i="1" l="1"/>
  <c r="L70" i="1"/>
  <c r="L51" i="1"/>
  <c r="G194" i="1" l="1"/>
  <c r="H194" i="1"/>
  <c r="I194" i="1"/>
  <c r="J194" i="1"/>
  <c r="K194" i="1"/>
  <c r="L194" i="1"/>
  <c r="F194" i="1"/>
  <c r="G184" i="1"/>
  <c r="H184" i="1"/>
  <c r="I184" i="1"/>
  <c r="J184" i="1"/>
  <c r="K184" i="1"/>
  <c r="L184" i="1"/>
  <c r="F184" i="1"/>
  <c r="G175" i="1"/>
  <c r="H175" i="1"/>
  <c r="I175" i="1"/>
  <c r="J175" i="1"/>
  <c r="L175" i="1"/>
  <c r="F175" i="1"/>
  <c r="G165" i="1"/>
  <c r="H165" i="1"/>
  <c r="I165" i="1"/>
  <c r="J165" i="1"/>
  <c r="L165" i="1"/>
  <c r="F165" i="1"/>
  <c r="G156" i="1"/>
  <c r="H156" i="1"/>
  <c r="I156" i="1"/>
  <c r="J156" i="1"/>
  <c r="L156" i="1"/>
  <c r="F156" i="1"/>
  <c r="G146" i="1"/>
  <c r="H146" i="1"/>
  <c r="I146" i="1"/>
  <c r="J146" i="1"/>
  <c r="L146" i="1"/>
  <c r="F146" i="1"/>
  <c r="G137" i="1"/>
  <c r="H137" i="1"/>
  <c r="I137" i="1"/>
  <c r="J137" i="1"/>
  <c r="L137" i="1"/>
  <c r="F137" i="1"/>
  <c r="G127" i="1"/>
  <c r="H127" i="1"/>
  <c r="I127" i="1"/>
  <c r="J127" i="1"/>
  <c r="L127" i="1"/>
  <c r="F127" i="1"/>
  <c r="G118" i="1"/>
  <c r="H118" i="1"/>
  <c r="I118" i="1"/>
  <c r="J118" i="1"/>
  <c r="L118" i="1"/>
  <c r="F118" i="1"/>
  <c r="G108" i="1"/>
  <c r="H108" i="1"/>
  <c r="I108" i="1"/>
  <c r="J108" i="1"/>
  <c r="L108" i="1"/>
  <c r="F108" i="1"/>
  <c r="G99" i="1"/>
  <c r="H99" i="1"/>
  <c r="I99" i="1"/>
  <c r="J99" i="1"/>
  <c r="L99" i="1"/>
  <c r="F99" i="1"/>
  <c r="G89" i="1"/>
  <c r="H89" i="1"/>
  <c r="I89" i="1"/>
  <c r="J89" i="1"/>
  <c r="F89" i="1"/>
  <c r="G80" i="1"/>
  <c r="H80" i="1"/>
  <c r="I80" i="1"/>
  <c r="J80" i="1"/>
  <c r="L80" i="1"/>
  <c r="F80" i="1"/>
  <c r="G70" i="1"/>
  <c r="H70" i="1"/>
  <c r="I70" i="1"/>
  <c r="J70" i="1"/>
  <c r="F70" i="1"/>
  <c r="G61" i="1"/>
  <c r="H61" i="1"/>
  <c r="I61" i="1"/>
  <c r="J61" i="1"/>
  <c r="L61" i="1"/>
  <c r="F61" i="1"/>
  <c r="G51" i="1"/>
  <c r="H51" i="1"/>
  <c r="I51" i="1"/>
  <c r="J51" i="1"/>
  <c r="F51" i="1"/>
  <c r="G32" i="1"/>
  <c r="H32" i="1"/>
  <c r="I32" i="1"/>
  <c r="J32" i="1"/>
  <c r="L32" i="1"/>
  <c r="F32" i="1"/>
  <c r="G42" i="1"/>
  <c r="H42" i="1"/>
  <c r="I42" i="1"/>
  <c r="J42" i="1"/>
  <c r="L42" i="1"/>
  <c r="F42" i="1"/>
  <c r="G23" i="1"/>
  <c r="H23" i="1"/>
  <c r="I23" i="1"/>
  <c r="J23" i="1"/>
  <c r="L23" i="1"/>
  <c r="F23" i="1"/>
  <c r="G13" i="1"/>
  <c r="H13" i="1"/>
  <c r="I13" i="1"/>
  <c r="J13" i="1"/>
  <c r="L13" i="1"/>
  <c r="F13" i="1"/>
  <c r="L157" i="1" l="1"/>
  <c r="L195" i="1"/>
  <c r="K195" i="1"/>
  <c r="J195" i="1"/>
  <c r="H195" i="1"/>
  <c r="F195" i="1"/>
  <c r="I195" i="1"/>
  <c r="G195" i="1"/>
  <c r="L176" i="1"/>
  <c r="F176" i="1"/>
  <c r="J176" i="1"/>
  <c r="H176" i="1"/>
  <c r="I176" i="1"/>
  <c r="G176" i="1"/>
  <c r="F157" i="1"/>
  <c r="J157" i="1"/>
  <c r="H157" i="1"/>
  <c r="I157" i="1"/>
  <c r="G157" i="1"/>
  <c r="L138" i="1"/>
  <c r="I138" i="1"/>
  <c r="G138" i="1"/>
  <c r="F138" i="1"/>
  <c r="J138" i="1"/>
  <c r="H138" i="1"/>
  <c r="L119" i="1"/>
  <c r="I119" i="1"/>
  <c r="G119" i="1"/>
  <c r="F119" i="1"/>
  <c r="J119" i="1"/>
  <c r="H119" i="1"/>
  <c r="L100" i="1"/>
  <c r="F100" i="1"/>
  <c r="J100" i="1"/>
  <c r="H100" i="1"/>
  <c r="I100" i="1"/>
  <c r="G100" i="1"/>
  <c r="L81" i="1"/>
  <c r="F81" i="1"/>
  <c r="J81" i="1"/>
  <c r="H81" i="1"/>
  <c r="I81" i="1"/>
  <c r="G81" i="1"/>
  <c r="L62" i="1"/>
  <c r="F62" i="1"/>
  <c r="J62" i="1"/>
  <c r="H62" i="1"/>
  <c r="I62" i="1"/>
  <c r="G62" i="1"/>
  <c r="L24" i="1"/>
  <c r="F24" i="1"/>
  <c r="J24" i="1"/>
  <c r="H24" i="1"/>
  <c r="I24" i="1"/>
  <c r="G24" i="1"/>
  <c r="F43" i="1"/>
  <c r="J43" i="1"/>
  <c r="H43" i="1"/>
  <c r="L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<sst xmlns="http://schemas.openxmlformats.org/spreadsheetml/2006/main" count="400" uniqueCount="177">
  <si>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</si>
  <si>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</si>
  <si>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</si>
  <si>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</si>
  <si>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</si>
  <si>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</si>
  <si>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</si>
  <si>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</si>
  <si>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</si>
  <si>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</si>
  <si>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</si>
  <si>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</si>
  <si>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</si>
  <si>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</si>
  <si>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</si>
  <si>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</si>
  <si>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</si>
  <si>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</si>
  <si>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</si>
  <si>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</si>
  <si>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</si>
  <si>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</si>
  <si>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</si>
  <si>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</si>
  <si>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</si>
  <si>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</si>
  <si>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</si>
  <si>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</si>
  <si>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</si>
  <si>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</si>
  <si>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</si>
  <si>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</si>
  <si>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</si>
  <si>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</si>
  <si>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</si>
  <si>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</si>
  <si>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</si>
  <si>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</si>
  <si>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</si>
  <si>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</si>
  <si>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</si>
  <si>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</si>
  <si>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</si>
  <si>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</si>
  <si>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</si>
  <si>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</si>
  <si>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</si>
  <si>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</si>
  <si>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</si>
  <si>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</si>
  <si>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</si>
  <si>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</si>
  <si>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</si>
  <si>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</si>
  <si>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54-27к</t>
  </si>
  <si>
    <t>Котлета из курицы</t>
  </si>
  <si>
    <t>54-1г-3соус</t>
  </si>
  <si>
    <t>Чай с лимоном</t>
  </si>
  <si>
    <t>54-3н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</si>
  <si>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</si>
  <si>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</si>
  <si>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</si>
  <si>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</si>
  <si>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Хлеб пшеничный с маслом сливочным(порциями),хлеб ржаной с сыром твердых сортов в нарезке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</si>
  <si>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</si>
  <si>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</si>
  <si>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</si>
  <si>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</si>
  <si>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</si>
  <si>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</si>
  <si>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</si>
  <si>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</si>
  <si>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</si>
  <si>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</si>
  <si>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</si>
  <si>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</si>
  <si>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</si>
  <si>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</si>
  <si>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</si>
  <si>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</si>
  <si>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</si>
  <si>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</si>
  <si>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</si>
  <si>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</si>
  <si>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</si>
  <si>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</si>
  <si>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</si>
  <si>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</si>
  <si>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</si>
  <si>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</si>
  <si>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</si>
  <si>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</si>
  <si>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</si>
  <si>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</si>
  <si>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</si>
  <si>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</si>
  <si>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</si>
  <si>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</si>
  <si>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</si>
  <si>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</si>
  <si>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</si>
  <si>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</si>
  <si>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</si>
  <si>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</si>
  <si>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</si>
  <si>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</si>
  <si>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</si>
  <si>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</si>
  <si>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</si>
  <si>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</si>
  <si>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</si>
  <si>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</si>
  <si>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</si>
  <si>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54-11г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</si>
  <si>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</si>
  <si>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</si>
  <si>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</si>
  <si>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</si>
  <si>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</si>
  <si>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</si>
  <si>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</si>
  <si>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</si>
  <si>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</si>
  <si>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</si>
  <si>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</si>
  <si>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</si>
  <si>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</si>
  <si>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</si>
  <si>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</si>
  <si>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</si>
  <si>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</si>
  <si>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</si>
  <si>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54-26</t>
  </si>
  <si>
    <t>54-29м</t>
  </si>
  <si>
    <t>54-4г-3соус</t>
  </si>
  <si>
    <t>Суп картофельный с макароными изделиями</t>
  </si>
  <si>
    <t>Курица тушенная с морковью</t>
  </si>
  <si>
    <t>54-1з-Пром.</t>
  </si>
  <si>
    <t>54-19з-Пром.</t>
  </si>
  <si>
    <t>54-1з-19з-Пром</t>
  </si>
  <si>
    <t>54-3гн</t>
  </si>
  <si>
    <t>54-10р</t>
  </si>
  <si>
    <t>Хлеб пшеничный,хлеб ржаной с маслом сливочным</t>
  </si>
  <si>
    <t>54-1з-19з-Пром.</t>
  </si>
  <si>
    <t>Фрикадельки из говядины</t>
  </si>
  <si>
    <t>Хлеб пшеничный,хлеб ржаной</t>
  </si>
  <si>
    <t>Каша вязкая молочная пшенная с изюмом</t>
  </si>
  <si>
    <t>Хлеб пшеничный,сыр твердых сортов в нарезке</t>
  </si>
  <si>
    <t>Салат из свеклы отварной</t>
  </si>
  <si>
    <t>54-13з</t>
  </si>
  <si>
    <t>Макароны отварные,соус красный основной</t>
  </si>
  <si>
    <t>Рыба припущенная в томате с овощами (Горбуша)</t>
  </si>
  <si>
    <t>Каша гречневая рассыпчатая</t>
  </si>
  <si>
    <t>54-4г</t>
  </si>
  <si>
    <t xml:space="preserve">Хлеб пшеничный, хлеб ржаной 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</si>
  <si>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</si>
  <si>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</si>
  <si>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</si>
  <si>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</si>
  <si>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</si>
  <si>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</si>
  <si>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Кофейный напиток с молоком</t>
  </si>
  <si>
    <t>54-21к</t>
  </si>
  <si>
    <t>54-34с</t>
  </si>
  <si>
    <t>Хлеб пшеничный с маслом сливочным (порциями),сыр твердых сортов в нарезке</t>
  </si>
  <si>
    <t>Каша гречневая с овощами</t>
  </si>
  <si>
    <t>ДП-6г</t>
  </si>
  <si>
    <t>Хлеб пшеничный, сыр твердых сортов в нарезке, масло сливочное (проциями)</t>
  </si>
  <si>
    <t>Каша перловая рассыпчатая, 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</si>
  <si>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</si>
  <si>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</si>
  <si>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</si>
  <si>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</si>
  <si>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</si>
  <si>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>Директор</t>
  </si>
  <si>
    <t>МОБУ лицей №1 с. Большеустьикинское</t>
  </si>
  <si>
    <t>Тагиров А.Х.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</si>
</sst>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6</v>
      </c>
      <c r="C1" s="66" t="s">
        <v>175</v>
      </c>
      <c r="D1" s="67"/>
      <c r="E1" s="67"/>
      <c r="F1" s="13" t="s">
        <v>14</v>
      </c>
      <c r="G1" s="2" t="s">
        <v>15</v>
      </c>
      <c r="H1" s="68" t="s">
        <v>174</v>
      </c>
      <c r="I1" s="68"/>
      <c r="J1" s="68"/>
      <c r="K1" s="68"/>
    </row>
    <row r="2" spans="1:12" ht="18" x14ac:dyDescent="0.2">
      <c r="A2" s="32" t="s">
        <v>5</v>
      </c>
      <c r="C2" s="2"/>
      <c r="G2" s="2" t="s">
        <v>16</v>
      </c>
      <c r="H2" s="68" t="s">
        <v>176</v>
      </c>
      <c r="I2" s="68"/>
      <c r="J2" s="68"/>
      <c r="K2" s="68"/>
    </row>
    <row r="3" spans="1:12" ht="17.25" customHeight="1" x14ac:dyDescent="0.2">
      <c r="A3" s="4" t="s">
        <v>7</v>
      </c>
      <c r="C3" s="2"/>
      <c r="D3" s="3"/>
      <c r="E3" s="35"/>
      <c r="G3" s="2" t="s">
        <v>17</v>
      </c>
      <c r="H3" s="69">
        <v>45901</v>
      </c>
      <c r="I3" s="69"/>
      <c r="J3" s="69"/>
      <c r="K3" s="69"/>
    </row>
    <row r="4" spans="1:12" ht="13.5" thickBot="1" x14ac:dyDescent="0.25">
      <c r="C4" s="2"/>
      <c r="D4" s="4"/>
    </row>
    <row r="5" spans="1:12" ht="34.5" thickBot="1" x14ac:dyDescent="0.25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250</v>
      </c>
      <c r="G6" s="53">
        <v>8.1300000000000008</v>
      </c>
      <c r="H6" s="53">
        <v>9.68</v>
      </c>
      <c r="I6" s="54">
        <v>41.55</v>
      </c>
      <c r="J6" s="36">
        <v>217.8</v>
      </c>
      <c r="K6" s="57" t="s">
        <v>54</v>
      </c>
      <c r="L6" s="36">
        <v>27.16</v>
      </c>
    </row>
    <row r="7" spans="1:12" ht="15" x14ac:dyDescent="0.25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5" x14ac:dyDescent="0.25">
      <c r="A8" s="24"/>
      <c r="B8" s="16"/>
      <c r="C8" s="11"/>
      <c r="D8" s="7" t="s">
        <v>20</v>
      </c>
      <c r="E8" s="52" t="s">
        <v>50</v>
      </c>
      <c r="F8" s="39">
        <v>200</v>
      </c>
      <c r="G8" s="55">
        <v>4.58</v>
      </c>
      <c r="H8" s="55">
        <v>3.52</v>
      </c>
      <c r="I8" s="56">
        <v>12.65</v>
      </c>
      <c r="J8" s="39">
        <v>100.4</v>
      </c>
      <c r="K8" s="6" t="s">
        <v>52</v>
      </c>
      <c r="L8" s="39">
        <v>20.45</v>
      </c>
    </row>
    <row r="9" spans="1:12" ht="27" customHeight="1" x14ac:dyDescent="0.25">
      <c r="A9" s="24"/>
      <c r="B9" s="16"/>
      <c r="C9" s="11"/>
      <c r="D9" s="7" t="s">
        <v>21</v>
      </c>
      <c r="E9" s="52" t="s">
        <v>147</v>
      </c>
      <c r="F9" s="39">
        <v>45</v>
      </c>
      <c r="G9" s="55">
        <v>5.8</v>
      </c>
      <c r="H9" s="55">
        <v>4.6500000000000004</v>
      </c>
      <c r="I9" s="56">
        <v>14.75</v>
      </c>
      <c r="J9" s="39">
        <v>124</v>
      </c>
      <c r="K9" s="52" t="s">
        <v>137</v>
      </c>
      <c r="L9" s="39">
        <v>14.16</v>
      </c>
    </row>
    <row r="10" spans="1:12" ht="15" x14ac:dyDescent="0.25">
      <c r="A10" s="24"/>
      <c r="B10" s="16"/>
      <c r="C10" s="11"/>
      <c r="D10" s="7" t="s">
        <v>22</v>
      </c>
      <c r="E10" s="52" t="s">
        <v>47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5" x14ac:dyDescent="0.25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5"/>
      <c r="B13" s="18"/>
      <c r="C13" s="8"/>
      <c r="D13" s="19" t="s">
        <v>31</v>
      </c>
      <c r="E13" s="9"/>
      <c r="F13" s="20">
        <f>SUM(F6:F12)</f>
        <v>695</v>
      </c>
      <c r="G13" s="20">
        <f t="shared" ref="G13:L13" si="0">SUM(G6:G12)</f>
        <v>19.310000000000002</v>
      </c>
      <c r="H13" s="20">
        <f t="shared" si="0"/>
        <v>18.650000000000002</v>
      </c>
      <c r="I13" s="20">
        <f t="shared" si="0"/>
        <v>88.549999999999983</v>
      </c>
      <c r="J13" s="20">
        <f t="shared" si="0"/>
        <v>531</v>
      </c>
      <c r="K13" s="20"/>
      <c r="L13" s="20">
        <f t="shared" si="0"/>
        <v>95.77</v>
      </c>
    </row>
    <row r="14" spans="1:12" ht="15" x14ac:dyDescent="0.25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100</v>
      </c>
      <c r="G14" s="59">
        <v>1.34</v>
      </c>
      <c r="H14" s="59">
        <v>4.4800000000000004</v>
      </c>
      <c r="I14" s="60">
        <v>7.61</v>
      </c>
      <c r="J14" s="39">
        <v>76.099999999999994</v>
      </c>
      <c r="K14" s="61" t="s">
        <v>149</v>
      </c>
      <c r="L14" s="39">
        <v>8.5399999999999991</v>
      </c>
    </row>
    <row r="15" spans="1:12" ht="15" x14ac:dyDescent="0.25">
      <c r="A15" s="24"/>
      <c r="B15" s="16"/>
      <c r="C15" s="11"/>
      <c r="D15" s="7" t="s">
        <v>25</v>
      </c>
      <c r="E15" s="52" t="s">
        <v>85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88</v>
      </c>
      <c r="L15" s="39">
        <v>19.54</v>
      </c>
    </row>
    <row r="16" spans="1:12" ht="15" x14ac:dyDescent="0.25">
      <c r="A16" s="24"/>
      <c r="B16" s="16"/>
      <c r="C16" s="11"/>
      <c r="D16" s="7" t="s">
        <v>26</v>
      </c>
      <c r="E16" s="52" t="s">
        <v>86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89</v>
      </c>
      <c r="L16" s="39">
        <v>69.760000000000005</v>
      </c>
    </row>
    <row r="17" spans="1:12" ht="15" x14ac:dyDescent="0.25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4"/>
      <c r="B18" s="16"/>
      <c r="C18" s="11"/>
      <c r="D18" s="7" t="s">
        <v>28</v>
      </c>
      <c r="E18" s="52" t="s">
        <v>83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91</v>
      </c>
      <c r="L18" s="39">
        <v>1.8</v>
      </c>
    </row>
    <row r="19" spans="1:12" ht="15" x14ac:dyDescent="0.25">
      <c r="A19" s="24"/>
      <c r="B19" s="16"/>
      <c r="C19" s="11"/>
      <c r="D19" s="7" t="s">
        <v>29</v>
      </c>
      <c r="E19" s="52" t="s">
        <v>38</v>
      </c>
      <c r="F19" s="39">
        <v>60</v>
      </c>
      <c r="G19" s="55">
        <v>4.5999999999999996</v>
      </c>
      <c r="H19" s="55">
        <v>0.5</v>
      </c>
      <c r="I19" s="56">
        <v>29.5</v>
      </c>
      <c r="J19" s="39">
        <v>140.6</v>
      </c>
      <c r="K19" s="6" t="s">
        <v>44</v>
      </c>
      <c r="L19" s="39">
        <v>4.32</v>
      </c>
    </row>
    <row r="20" spans="1:12" ht="15" x14ac:dyDescent="0.25">
      <c r="A20" s="24"/>
      <c r="B20" s="16"/>
      <c r="C20" s="11"/>
      <c r="D20" s="7" t="s">
        <v>30</v>
      </c>
      <c r="E20" s="52" t="s">
        <v>90</v>
      </c>
      <c r="F20" s="39">
        <v>45</v>
      </c>
      <c r="G20" s="55">
        <v>2.97</v>
      </c>
      <c r="H20" s="55">
        <v>0.54</v>
      </c>
      <c r="I20" s="56">
        <v>15.03</v>
      </c>
      <c r="J20" s="39">
        <v>76.900000000000006</v>
      </c>
      <c r="K20" s="6" t="s">
        <v>44</v>
      </c>
      <c r="L20" s="39">
        <v>3.24</v>
      </c>
    </row>
    <row r="21" spans="1:12" ht="15" x14ac:dyDescent="0.25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5"/>
      <c r="B23" s="18"/>
      <c r="C23" s="8"/>
      <c r="D23" s="19" t="s">
        <v>31</v>
      </c>
      <c r="E23" s="12"/>
      <c r="F23" s="20">
        <f>SUM(F14:F22)</f>
        <v>855</v>
      </c>
      <c r="G23" s="20">
        <f t="shared" ref="G23:L23" si="1">SUM(G14:G22)</f>
        <v>30.36</v>
      </c>
      <c r="H23" s="20">
        <f t="shared" si="1"/>
        <v>27.46</v>
      </c>
      <c r="I23" s="20">
        <f t="shared" si="1"/>
        <v>114.16</v>
      </c>
      <c r="J23" s="20">
        <f t="shared" si="1"/>
        <v>825.69999999999993</v>
      </c>
      <c r="K23" s="20"/>
      <c r="L23" s="20">
        <f t="shared" si="1"/>
        <v>107.2</v>
      </c>
    </row>
    <row r="24" spans="1:12" ht="15.75" thickBot="1" x14ac:dyDescent="0.25">
      <c r="A24" s="27">
        <f>A6</f>
        <v>1</v>
      </c>
      <c r="B24" s="28">
        <f>B6</f>
        <v>1</v>
      </c>
      <c r="C24" s="70" t="s">
        <v>4</v>
      </c>
      <c r="D24" s="71"/>
      <c r="E24" s="29"/>
      <c r="F24" s="30">
        <f>F13+F23</f>
        <v>1550</v>
      </c>
      <c r="G24" s="30">
        <f t="shared" ref="G24:L24" si="2">G13+G23</f>
        <v>49.67</v>
      </c>
      <c r="H24" s="30">
        <f t="shared" si="2"/>
        <v>46.11</v>
      </c>
      <c r="I24" s="30">
        <f t="shared" si="2"/>
        <v>202.70999999999998</v>
      </c>
      <c r="J24" s="30">
        <f t="shared" si="2"/>
        <v>1356.6999999999998</v>
      </c>
      <c r="K24" s="30"/>
      <c r="L24" s="30">
        <f t="shared" si="2"/>
        <v>202.97</v>
      </c>
    </row>
    <row r="25" spans="1:12" ht="15" x14ac:dyDescent="0.25">
      <c r="A25" s="15">
        <v>1</v>
      </c>
      <c r="B25" s="16">
        <v>2</v>
      </c>
      <c r="C25" s="23" t="s">
        <v>18</v>
      </c>
      <c r="D25" s="5" t="s">
        <v>19</v>
      </c>
      <c r="E25" s="47" t="s">
        <v>55</v>
      </c>
      <c r="F25" s="36">
        <v>100</v>
      </c>
      <c r="G25" s="36">
        <v>19.09</v>
      </c>
      <c r="H25" s="36">
        <v>4.32</v>
      </c>
      <c r="I25" s="36">
        <v>13.37</v>
      </c>
      <c r="J25" s="36">
        <v>168.7</v>
      </c>
      <c r="K25" s="37" t="s">
        <v>125</v>
      </c>
      <c r="L25" s="36">
        <v>52.46</v>
      </c>
    </row>
    <row r="26" spans="1:12" ht="25.5" x14ac:dyDescent="0.25">
      <c r="A26" s="15"/>
      <c r="B26" s="16"/>
      <c r="C26" s="11"/>
      <c r="D26" s="6"/>
      <c r="E26" s="38" t="s">
        <v>150</v>
      </c>
      <c r="F26" s="39">
        <v>200</v>
      </c>
      <c r="G26" s="39">
        <v>7.04</v>
      </c>
      <c r="H26" s="39">
        <v>6.3900000000000006</v>
      </c>
      <c r="I26" s="39">
        <v>41.1</v>
      </c>
      <c r="J26" s="39">
        <v>250.2</v>
      </c>
      <c r="K26" s="40" t="s">
        <v>56</v>
      </c>
      <c r="L26" s="39">
        <v>20.07</v>
      </c>
    </row>
    <row r="27" spans="1:12" ht="15" x14ac:dyDescent="0.25">
      <c r="A27" s="15"/>
      <c r="B27" s="16"/>
      <c r="C27" s="11"/>
      <c r="D27" s="7" t="s">
        <v>20</v>
      </c>
      <c r="E27" s="43" t="s">
        <v>57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58</v>
      </c>
      <c r="L27" s="39">
        <v>3.1</v>
      </c>
    </row>
    <row r="28" spans="1:12" ht="25.5" x14ac:dyDescent="0.25">
      <c r="A28" s="15"/>
      <c r="B28" s="16"/>
      <c r="C28" s="11"/>
      <c r="D28" s="7" t="s">
        <v>21</v>
      </c>
      <c r="E28" s="48" t="s">
        <v>51</v>
      </c>
      <c r="F28" s="39">
        <v>55</v>
      </c>
      <c r="G28" s="39">
        <v>3.48</v>
      </c>
      <c r="H28" s="39">
        <v>7.65</v>
      </c>
      <c r="I28" s="39">
        <v>22.23</v>
      </c>
      <c r="J28" s="39">
        <v>171.6</v>
      </c>
      <c r="K28" s="40" t="s">
        <v>138</v>
      </c>
      <c r="L28" s="39">
        <v>15.24</v>
      </c>
    </row>
    <row r="29" spans="1:12" ht="15" x14ac:dyDescent="0.25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31</v>
      </c>
      <c r="E32" s="9"/>
      <c r="F32" s="20">
        <f>SUM(F25:F31)</f>
        <v>555</v>
      </c>
      <c r="G32" s="20">
        <f t="shared" ref="G32:L32" si="3">SUM(G25:G31)</f>
        <v>29.91</v>
      </c>
      <c r="H32" s="20">
        <f t="shared" si="3"/>
        <v>18.36</v>
      </c>
      <c r="I32" s="20">
        <f t="shared" si="3"/>
        <v>83.4</v>
      </c>
      <c r="J32" s="20">
        <f t="shared" si="3"/>
        <v>618.4</v>
      </c>
      <c r="K32" s="20"/>
      <c r="L32" s="20">
        <f t="shared" si="3"/>
        <v>90.86999999999999</v>
      </c>
    </row>
    <row r="33" spans="1:12" ht="15" x14ac:dyDescent="0.2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100</v>
      </c>
      <c r="G33" s="39">
        <v>0.91</v>
      </c>
      <c r="H33" s="39">
        <v>10.17</v>
      </c>
      <c r="I33" s="39">
        <v>7.15</v>
      </c>
      <c r="J33" s="39">
        <v>123.8</v>
      </c>
      <c r="K33" s="40" t="s">
        <v>96</v>
      </c>
      <c r="L33" s="62">
        <v>10.94</v>
      </c>
    </row>
    <row r="34" spans="1:12" ht="15" x14ac:dyDescent="0.25">
      <c r="A34" s="15"/>
      <c r="B34" s="16"/>
      <c r="C34" s="11"/>
      <c r="D34" s="7" t="s">
        <v>25</v>
      </c>
      <c r="E34" s="43" t="s">
        <v>93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97</v>
      </c>
      <c r="L34" s="63">
        <v>16.63</v>
      </c>
    </row>
    <row r="35" spans="1:12" ht="15" x14ac:dyDescent="0.25">
      <c r="A35" s="15"/>
      <c r="B35" s="16"/>
      <c r="C35" s="11"/>
      <c r="D35" s="7" t="s">
        <v>26</v>
      </c>
      <c r="E35" s="43" t="s">
        <v>94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98</v>
      </c>
      <c r="L35" s="63">
        <v>114.12</v>
      </c>
    </row>
    <row r="36" spans="1:12" ht="15" x14ac:dyDescent="0.25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5" x14ac:dyDescent="0.25">
      <c r="A37" s="15"/>
      <c r="B37" s="16"/>
      <c r="C37" s="11"/>
      <c r="D37" s="7" t="s">
        <v>28</v>
      </c>
      <c r="E37" s="46" t="s">
        <v>95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49</v>
      </c>
      <c r="L37" s="63">
        <v>5.86</v>
      </c>
    </row>
    <row r="38" spans="1:12" ht="15" x14ac:dyDescent="0.25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44</v>
      </c>
      <c r="L38" s="63">
        <v>4.32</v>
      </c>
    </row>
    <row r="39" spans="1:12" ht="15" x14ac:dyDescent="0.25">
      <c r="A39" s="15"/>
      <c r="B39" s="16"/>
      <c r="C39" s="11"/>
      <c r="D39" s="7" t="s">
        <v>30</v>
      </c>
      <c r="E39" s="43" t="s">
        <v>38</v>
      </c>
      <c r="F39" s="39">
        <v>45</v>
      </c>
      <c r="G39" s="39">
        <v>3.4</v>
      </c>
      <c r="H39" s="39">
        <v>0.4</v>
      </c>
      <c r="I39" s="39">
        <v>22.1</v>
      </c>
      <c r="J39" s="39">
        <v>105.5</v>
      </c>
      <c r="K39" s="40" t="s">
        <v>44</v>
      </c>
      <c r="L39" s="63">
        <v>1.8</v>
      </c>
    </row>
    <row r="40" spans="1:12" ht="15" x14ac:dyDescent="0.25">
      <c r="A40" s="15"/>
      <c r="B40" s="16"/>
      <c r="C40" s="11"/>
      <c r="D40" s="6" t="s">
        <v>42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44</v>
      </c>
      <c r="L40" s="65">
        <v>35</v>
      </c>
    </row>
    <row r="41" spans="1:12" ht="15" x14ac:dyDescent="0.25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7"/>
      <c r="B42" s="18"/>
      <c r="C42" s="8"/>
      <c r="D42" s="19" t="s">
        <v>31</v>
      </c>
      <c r="E42" s="12"/>
      <c r="F42" s="20">
        <f>SUM(F33:F41)</f>
        <v>1020</v>
      </c>
      <c r="G42" s="20">
        <f t="shared" ref="G42:L42" si="4">SUM(G33:G41)</f>
        <v>29.259999999999994</v>
      </c>
      <c r="H42" s="20">
        <f t="shared" si="4"/>
        <v>34.949999999999996</v>
      </c>
      <c r="I42" s="20">
        <f t="shared" si="4"/>
        <v>121.00999999999999</v>
      </c>
      <c r="J42" s="20">
        <f t="shared" si="4"/>
        <v>816.2</v>
      </c>
      <c r="K42" s="20"/>
      <c r="L42" s="20">
        <f t="shared" si="4"/>
        <v>188.67000000000002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0" t="s">
        <v>4</v>
      </c>
      <c r="D43" s="71"/>
      <c r="E43" s="29"/>
      <c r="F43" s="30">
        <f>F32+F42</f>
        <v>1575</v>
      </c>
      <c r="G43" s="30">
        <f t="shared" ref="G43:L43" si="5">G32+G42</f>
        <v>59.169999999999995</v>
      </c>
      <c r="H43" s="30">
        <f t="shared" si="5"/>
        <v>53.309999999999995</v>
      </c>
      <c r="I43" s="30">
        <f t="shared" si="5"/>
        <v>204.41</v>
      </c>
      <c r="J43" s="30">
        <f t="shared" si="5"/>
        <v>1434.6</v>
      </c>
      <c r="K43" s="30"/>
      <c r="L43" s="30">
        <f t="shared" si="5"/>
        <v>279.54000000000002</v>
      </c>
    </row>
    <row r="44" spans="1:12" ht="26.25" x14ac:dyDescent="0.25">
      <c r="A44" s="21">
        <v>1</v>
      </c>
      <c r="B44" s="22">
        <v>3</v>
      </c>
      <c r="C44" s="23" t="s">
        <v>18</v>
      </c>
      <c r="D44" s="5" t="s">
        <v>19</v>
      </c>
      <c r="E44" s="47" t="s">
        <v>59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60</v>
      </c>
      <c r="L44" s="36">
        <v>16.72</v>
      </c>
    </row>
    <row r="45" spans="1:12" ht="15" x14ac:dyDescent="0.25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4"/>
      <c r="B46" s="16"/>
      <c r="C46" s="11"/>
      <c r="D46" s="7" t="s">
        <v>20</v>
      </c>
      <c r="E46" s="43" t="s">
        <v>61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62</v>
      </c>
      <c r="L46" s="39">
        <v>8.5</v>
      </c>
    </row>
    <row r="47" spans="1:12" ht="26.25" x14ac:dyDescent="0.25">
      <c r="A47" s="24"/>
      <c r="B47" s="16"/>
      <c r="C47" s="11"/>
      <c r="D47" s="7" t="s">
        <v>21</v>
      </c>
      <c r="E47" s="43" t="s">
        <v>63</v>
      </c>
      <c r="F47" s="39">
        <v>110</v>
      </c>
      <c r="G47" s="39">
        <v>9.7900000000000009</v>
      </c>
      <c r="H47" s="39">
        <v>12.430000000000001</v>
      </c>
      <c r="I47" s="39">
        <v>38</v>
      </c>
      <c r="J47" s="39">
        <v>303.09999999999997</v>
      </c>
      <c r="K47" s="40" t="s">
        <v>139</v>
      </c>
      <c r="L47" s="39">
        <v>29.04</v>
      </c>
    </row>
    <row r="48" spans="1:12" ht="25.5" x14ac:dyDescent="0.25">
      <c r="A48" s="24"/>
      <c r="B48" s="16"/>
      <c r="C48" s="11"/>
      <c r="D48" s="7" t="s">
        <v>42</v>
      </c>
      <c r="E48" s="43" t="s">
        <v>41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45</v>
      </c>
      <c r="L48" s="39">
        <v>45</v>
      </c>
    </row>
    <row r="49" spans="1:12" ht="15" x14ac:dyDescent="0.25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5"/>
      <c r="B51" s="18"/>
      <c r="C51" s="8"/>
      <c r="D51" s="19" t="s">
        <v>31</v>
      </c>
      <c r="E51" s="9"/>
      <c r="F51" s="20">
        <f>SUM(F44:F50)</f>
        <v>660</v>
      </c>
      <c r="G51" s="20">
        <f t="shared" ref="G51:J51" si="6">SUM(G44:G50)</f>
        <v>20.62</v>
      </c>
      <c r="H51" s="20">
        <f t="shared" si="6"/>
        <v>18.450000000000003</v>
      </c>
      <c r="I51" s="20">
        <f t="shared" si="6"/>
        <v>81.099999999999994</v>
      </c>
      <c r="J51" s="20">
        <f t="shared" si="6"/>
        <v>575.5</v>
      </c>
      <c r="K51" s="20"/>
      <c r="L51" s="20">
        <f>SUM(L44:L50)</f>
        <v>99.259999999999991</v>
      </c>
    </row>
    <row r="52" spans="1:12" ht="15" x14ac:dyDescent="0.25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99</v>
      </c>
      <c r="F52" s="39">
        <v>100</v>
      </c>
      <c r="G52" s="39">
        <v>1.17</v>
      </c>
      <c r="H52" s="39">
        <v>8.9499999999999993</v>
      </c>
      <c r="I52" s="39">
        <v>6.67</v>
      </c>
      <c r="J52" s="39">
        <v>111.9</v>
      </c>
      <c r="K52" s="40" t="s">
        <v>101</v>
      </c>
      <c r="L52" s="39">
        <v>14.1</v>
      </c>
    </row>
    <row r="53" spans="1:12" ht="15" x14ac:dyDescent="0.25">
      <c r="A53" s="24"/>
      <c r="B53" s="16"/>
      <c r="C53" s="11"/>
      <c r="D53" s="7" t="s">
        <v>25</v>
      </c>
      <c r="E53" s="43" t="s">
        <v>100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102</v>
      </c>
      <c r="L53" s="39">
        <v>13.38</v>
      </c>
    </row>
    <row r="54" spans="1:12" ht="15" x14ac:dyDescent="0.25">
      <c r="A54" s="24"/>
      <c r="B54" s="16"/>
      <c r="C54" s="11"/>
      <c r="D54" s="7" t="s">
        <v>26</v>
      </c>
      <c r="E54" s="43" t="s">
        <v>80</v>
      </c>
      <c r="F54" s="39">
        <v>100</v>
      </c>
      <c r="G54" s="39">
        <v>18.25</v>
      </c>
      <c r="H54" s="39">
        <v>17.399999999999999</v>
      </c>
      <c r="I54" s="39">
        <v>16.43</v>
      </c>
      <c r="J54" s="39">
        <v>295.2</v>
      </c>
      <c r="K54" s="40" t="s">
        <v>103</v>
      </c>
      <c r="L54" s="39">
        <v>93.82</v>
      </c>
    </row>
    <row r="55" spans="1:12" ht="25.5" x14ac:dyDescent="0.25">
      <c r="A55" s="24"/>
      <c r="B55" s="16"/>
      <c r="C55" s="11"/>
      <c r="D55" s="7" t="s">
        <v>27</v>
      </c>
      <c r="E55" s="38" t="s">
        <v>104</v>
      </c>
      <c r="F55" s="39">
        <v>200</v>
      </c>
      <c r="G55" s="39">
        <v>8.32</v>
      </c>
      <c r="H55" s="39">
        <v>8.26</v>
      </c>
      <c r="I55" s="39">
        <v>44.370000000000005</v>
      </c>
      <c r="J55" s="39">
        <v>285.2</v>
      </c>
      <c r="K55" s="40" t="s">
        <v>105</v>
      </c>
      <c r="L55" s="39">
        <v>17.72</v>
      </c>
    </row>
    <row r="56" spans="1:12" ht="15" x14ac:dyDescent="0.25">
      <c r="A56" s="24"/>
      <c r="B56" s="16"/>
      <c r="C56" s="11"/>
      <c r="D56" s="7" t="s">
        <v>28</v>
      </c>
      <c r="E56" s="43" t="s">
        <v>57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140</v>
      </c>
      <c r="L56" s="39">
        <v>3.2</v>
      </c>
    </row>
    <row r="57" spans="1:12" ht="15" x14ac:dyDescent="0.25">
      <c r="A57" s="24"/>
      <c r="B57" s="16"/>
      <c r="C57" s="11"/>
      <c r="D57" s="7" t="s">
        <v>29</v>
      </c>
      <c r="E57" s="43" t="s">
        <v>38</v>
      </c>
      <c r="F57" s="39">
        <v>45</v>
      </c>
      <c r="G57" s="39">
        <v>3.4</v>
      </c>
      <c r="H57" s="39">
        <v>0.4</v>
      </c>
      <c r="I57" s="39">
        <v>22.1</v>
      </c>
      <c r="J57" s="39">
        <v>105.5</v>
      </c>
      <c r="K57" s="40" t="s">
        <v>44</v>
      </c>
      <c r="L57" s="39">
        <v>3.24</v>
      </c>
    </row>
    <row r="58" spans="1:12" ht="15" x14ac:dyDescent="0.25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1.65</v>
      </c>
      <c r="H58" s="39">
        <v>0.3</v>
      </c>
      <c r="I58" s="39">
        <v>8.35</v>
      </c>
      <c r="J58" s="39">
        <v>42.7</v>
      </c>
      <c r="K58" s="40" t="s">
        <v>44</v>
      </c>
      <c r="L58" s="39">
        <v>1.8</v>
      </c>
    </row>
    <row r="59" spans="1:12" ht="15" x14ac:dyDescent="0.25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5"/>
      <c r="B61" s="18"/>
      <c r="C61" s="8"/>
      <c r="D61" s="19" t="s">
        <v>31</v>
      </c>
      <c r="E61" s="12"/>
      <c r="F61" s="20">
        <f>SUM(F52:F60)</f>
        <v>920</v>
      </c>
      <c r="G61" s="20">
        <f t="shared" ref="G61:L61" si="7">SUM(G52:G60)</f>
        <v>39.279999999999994</v>
      </c>
      <c r="H61" s="20">
        <f t="shared" si="7"/>
        <v>42.539999999999992</v>
      </c>
      <c r="I61" s="20">
        <f t="shared" si="7"/>
        <v>118.73000000000002</v>
      </c>
      <c r="J61" s="20">
        <f t="shared" si="7"/>
        <v>1014.6</v>
      </c>
      <c r="K61" s="20"/>
      <c r="L61" s="20">
        <f t="shared" si="7"/>
        <v>147.26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0" t="s">
        <v>4</v>
      </c>
      <c r="D62" s="71"/>
      <c r="E62" s="29"/>
      <c r="F62" s="30">
        <f>F51+F61</f>
        <v>1580</v>
      </c>
      <c r="G62" s="30">
        <f t="shared" ref="G62:L62" si="8">G51+G61</f>
        <v>59.899999999999991</v>
      </c>
      <c r="H62" s="30">
        <f t="shared" si="8"/>
        <v>60.989999999999995</v>
      </c>
      <c r="I62" s="30">
        <f t="shared" si="8"/>
        <v>199.83</v>
      </c>
      <c r="J62" s="30">
        <f t="shared" si="8"/>
        <v>1590.1</v>
      </c>
      <c r="K62" s="30"/>
      <c r="L62" s="30">
        <f t="shared" si="8"/>
        <v>246.51999999999998</v>
      </c>
    </row>
    <row r="63" spans="1:12" ht="15" x14ac:dyDescent="0.25">
      <c r="A63" s="21">
        <v>1</v>
      </c>
      <c r="B63" s="22">
        <v>4</v>
      </c>
      <c r="C63" s="23" t="s">
        <v>18</v>
      </c>
      <c r="D63" s="5" t="s">
        <v>19</v>
      </c>
      <c r="E63" s="47" t="s">
        <v>151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141</v>
      </c>
      <c r="L63" s="36">
        <v>81.400000000000006</v>
      </c>
    </row>
    <row r="64" spans="1:12" ht="15" x14ac:dyDescent="0.25">
      <c r="A64" s="24"/>
      <c r="B64" s="16"/>
      <c r="C64" s="11"/>
      <c r="D64" s="6"/>
      <c r="E64" s="38" t="s">
        <v>152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153</v>
      </c>
      <c r="L64" s="39">
        <v>17.07</v>
      </c>
    </row>
    <row r="65" spans="1:12" ht="15" x14ac:dyDescent="0.25">
      <c r="A65" s="24"/>
      <c r="B65" s="16"/>
      <c r="C65" s="11"/>
      <c r="D65" s="7" t="s">
        <v>20</v>
      </c>
      <c r="E65" s="43" t="s">
        <v>53</v>
      </c>
      <c r="F65" s="39">
        <v>200</v>
      </c>
      <c r="G65" s="39">
        <v>0.16</v>
      </c>
      <c r="H65" s="39">
        <v>0.16</v>
      </c>
      <c r="I65" s="39">
        <v>27.88</v>
      </c>
      <c r="J65" s="39">
        <v>114.6</v>
      </c>
      <c r="K65" s="40" t="s">
        <v>65</v>
      </c>
      <c r="L65" s="39">
        <v>8.31</v>
      </c>
    </row>
    <row r="66" spans="1:12" ht="15" x14ac:dyDescent="0.25">
      <c r="A66" s="24"/>
      <c r="B66" s="16"/>
      <c r="C66" s="11"/>
      <c r="D66" s="7" t="s">
        <v>21</v>
      </c>
      <c r="E66" s="38" t="s">
        <v>154</v>
      </c>
      <c r="F66" s="39">
        <v>75</v>
      </c>
      <c r="G66" s="39">
        <v>5.4</v>
      </c>
      <c r="H66" s="39">
        <v>0.8</v>
      </c>
      <c r="I66" s="39">
        <v>32.1</v>
      </c>
      <c r="J66" s="39">
        <v>156.69999999999999</v>
      </c>
      <c r="K66" s="40" t="s">
        <v>37</v>
      </c>
      <c r="L66" s="39">
        <v>5.4</v>
      </c>
    </row>
    <row r="67" spans="1:12" ht="15" x14ac:dyDescent="0.25">
      <c r="A67" s="24"/>
      <c r="B67" s="16"/>
      <c r="C67" s="11"/>
      <c r="D67" s="7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5" x14ac:dyDescent="0.25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5"/>
      <c r="B70" s="18"/>
      <c r="C70" s="8"/>
      <c r="D70" s="19" t="s">
        <v>31</v>
      </c>
      <c r="E70" s="9"/>
      <c r="F70" s="20">
        <f>SUM(F63:F69)</f>
        <v>555</v>
      </c>
      <c r="G70" s="20">
        <f t="shared" ref="G70:J70" si="9">SUM(G63:G69)</f>
        <v>31.53</v>
      </c>
      <c r="H70" s="20">
        <f t="shared" si="9"/>
        <v>19.87</v>
      </c>
      <c r="I70" s="20">
        <f t="shared" si="9"/>
        <v>109.4</v>
      </c>
      <c r="J70" s="20">
        <f t="shared" si="9"/>
        <v>743.7</v>
      </c>
      <c r="K70" s="20"/>
      <c r="L70" s="20">
        <f>SUM(L63:L69)</f>
        <v>112.18</v>
      </c>
    </row>
    <row r="71" spans="1:12" ht="15" x14ac:dyDescent="0.25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106</v>
      </c>
      <c r="F71" s="39">
        <v>100</v>
      </c>
      <c r="G71" s="39">
        <v>1.37</v>
      </c>
      <c r="H71" s="39">
        <v>10.15</v>
      </c>
      <c r="I71" s="39">
        <v>6.03</v>
      </c>
      <c r="J71" s="39">
        <v>120.9</v>
      </c>
      <c r="K71" s="40" t="s">
        <v>110</v>
      </c>
      <c r="L71" s="39">
        <v>11.75</v>
      </c>
    </row>
    <row r="72" spans="1:12" ht="15" x14ac:dyDescent="0.25">
      <c r="A72" s="24"/>
      <c r="B72" s="16"/>
      <c r="C72" s="11"/>
      <c r="D72" s="7" t="s">
        <v>25</v>
      </c>
      <c r="E72" s="43" t="s">
        <v>107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111</v>
      </c>
      <c r="L72" s="39">
        <v>34.950000000000003</v>
      </c>
    </row>
    <row r="73" spans="1:12" ht="15" x14ac:dyDescent="0.25">
      <c r="A73" s="24"/>
      <c r="B73" s="16"/>
      <c r="C73" s="11"/>
      <c r="D73" s="7" t="s">
        <v>26</v>
      </c>
      <c r="E73" s="43" t="s">
        <v>130</v>
      </c>
      <c r="F73" s="39">
        <v>100</v>
      </c>
      <c r="G73" s="39">
        <v>13.68</v>
      </c>
      <c r="H73" s="39">
        <v>12.16</v>
      </c>
      <c r="I73" s="39">
        <v>6.76</v>
      </c>
      <c r="J73" s="39">
        <v>191.2</v>
      </c>
      <c r="K73" s="40" t="s">
        <v>112</v>
      </c>
      <c r="L73" s="39">
        <v>93.46</v>
      </c>
    </row>
    <row r="74" spans="1:12" ht="15" x14ac:dyDescent="0.25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113</v>
      </c>
      <c r="L74" s="39">
        <v>12.71</v>
      </c>
    </row>
    <row r="75" spans="1:12" ht="15" x14ac:dyDescent="0.25">
      <c r="A75" s="24"/>
      <c r="B75" s="16"/>
      <c r="C75" s="11"/>
      <c r="D75" s="7" t="s">
        <v>28</v>
      </c>
      <c r="E75" s="46" t="s">
        <v>109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5" x14ac:dyDescent="0.25">
      <c r="A76" s="24"/>
      <c r="B76" s="16"/>
      <c r="C76" s="11"/>
      <c r="D76" s="7" t="s">
        <v>29</v>
      </c>
      <c r="E76" s="43" t="s">
        <v>38</v>
      </c>
      <c r="F76" s="39">
        <v>45</v>
      </c>
      <c r="G76" s="39">
        <v>3.4</v>
      </c>
      <c r="H76" s="39">
        <v>0.4</v>
      </c>
      <c r="I76" s="39">
        <v>22.1</v>
      </c>
      <c r="J76" s="39">
        <v>105.5</v>
      </c>
      <c r="K76" s="40" t="s">
        <v>44</v>
      </c>
      <c r="L76" s="39">
        <v>3.24</v>
      </c>
    </row>
    <row r="77" spans="1:12" ht="15" x14ac:dyDescent="0.25">
      <c r="A77" s="24"/>
      <c r="B77" s="16"/>
      <c r="C77" s="11"/>
      <c r="D77" s="7" t="s">
        <v>30</v>
      </c>
      <c r="E77" s="38" t="s">
        <v>39</v>
      </c>
      <c r="F77" s="39">
        <v>30</v>
      </c>
      <c r="G77" s="39">
        <v>2</v>
      </c>
      <c r="H77" s="39">
        <v>0.4</v>
      </c>
      <c r="I77" s="39">
        <v>10</v>
      </c>
      <c r="J77" s="39">
        <v>51.2</v>
      </c>
      <c r="K77" s="40" t="s">
        <v>44</v>
      </c>
      <c r="L77" s="39">
        <v>1.8</v>
      </c>
    </row>
    <row r="78" spans="1:12" ht="15" x14ac:dyDescent="0.25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5"/>
      <c r="B80" s="18"/>
      <c r="C80" s="8"/>
      <c r="D80" s="19" t="s">
        <v>31</v>
      </c>
      <c r="E80" s="12"/>
      <c r="F80" s="20">
        <f>SUM(F71:F79)</f>
        <v>905</v>
      </c>
      <c r="G80" s="20">
        <f t="shared" ref="G80:L80" si="10">SUM(G71:G79)</f>
        <v>33.17</v>
      </c>
      <c r="H80" s="20">
        <f t="shared" si="10"/>
        <v>32.4</v>
      </c>
      <c r="I80" s="20">
        <f t="shared" si="10"/>
        <v>115.22</v>
      </c>
      <c r="J80" s="20">
        <f t="shared" si="10"/>
        <v>884.7</v>
      </c>
      <c r="K80" s="20"/>
      <c r="L80" s="20">
        <f t="shared" si="10"/>
        <v>179.55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0" t="s">
        <v>4</v>
      </c>
      <c r="D81" s="71"/>
      <c r="E81" s="29"/>
      <c r="F81" s="30">
        <f>F70+F80</f>
        <v>1460</v>
      </c>
      <c r="G81" s="30">
        <f t="shared" ref="G81:L81" si="11">G70+G80</f>
        <v>64.7</v>
      </c>
      <c r="H81" s="30">
        <f t="shared" si="11"/>
        <v>52.269999999999996</v>
      </c>
      <c r="I81" s="30">
        <f t="shared" si="11"/>
        <v>224.62</v>
      </c>
      <c r="J81" s="30">
        <f t="shared" si="11"/>
        <v>1628.4</v>
      </c>
      <c r="K81" s="30"/>
      <c r="L81" s="30">
        <f t="shared" si="11"/>
        <v>291.73</v>
      </c>
    </row>
    <row r="82" spans="1:12" ht="15" x14ac:dyDescent="0.25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65.05</v>
      </c>
    </row>
    <row r="83" spans="1:12" ht="15" x14ac:dyDescent="0.25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5" x14ac:dyDescent="0.25">
      <c r="A85" s="24"/>
      <c r="B85" s="16"/>
      <c r="C85" s="11"/>
      <c r="D85" s="7" t="s">
        <v>21</v>
      </c>
      <c r="E85" s="43" t="s">
        <v>145</v>
      </c>
      <c r="F85" s="39">
        <v>85</v>
      </c>
      <c r="G85" s="39">
        <v>6.25</v>
      </c>
      <c r="H85" s="39">
        <v>0.8</v>
      </c>
      <c r="I85" s="39">
        <v>37.85</v>
      </c>
      <c r="J85" s="39">
        <v>183.3</v>
      </c>
      <c r="K85" s="40" t="s">
        <v>44</v>
      </c>
      <c r="L85" s="39">
        <v>6.12</v>
      </c>
    </row>
    <row r="86" spans="1:12" ht="15" x14ac:dyDescent="0.25">
      <c r="A86" s="24"/>
      <c r="B86" s="16"/>
      <c r="C86" s="11"/>
      <c r="D86" s="7" t="s">
        <v>42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44</v>
      </c>
      <c r="L86" s="39">
        <v>35</v>
      </c>
    </row>
    <row r="87" spans="1:12" ht="15" x14ac:dyDescent="0.25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5" x14ac:dyDescent="0.25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5"/>
      <c r="B89" s="18"/>
      <c r="C89" s="8"/>
      <c r="D89" s="19" t="s">
        <v>31</v>
      </c>
      <c r="E89" s="9"/>
      <c r="F89" s="20">
        <f>SUM(F82:F88)</f>
        <v>685</v>
      </c>
      <c r="G89" s="20">
        <f t="shared" ref="G89:J89" si="12">SUM(G82:G88)</f>
        <v>23.950000000000003</v>
      </c>
      <c r="H89" s="20">
        <f t="shared" si="12"/>
        <v>24.81</v>
      </c>
      <c r="I89" s="20">
        <f t="shared" si="12"/>
        <v>83.15</v>
      </c>
      <c r="J89" s="20">
        <f t="shared" si="12"/>
        <v>552</v>
      </c>
      <c r="K89" s="20"/>
      <c r="L89" s="20">
        <f>SUM(L82:L88)</f>
        <v>115.09</v>
      </c>
    </row>
    <row r="90" spans="1:12" ht="15" x14ac:dyDescent="0.25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92</v>
      </c>
      <c r="F90" s="39">
        <v>100</v>
      </c>
      <c r="G90" s="39">
        <v>2.8</v>
      </c>
      <c r="H90" s="39">
        <v>7.15</v>
      </c>
      <c r="I90" s="39">
        <v>10.42</v>
      </c>
      <c r="J90" s="39">
        <v>117.1</v>
      </c>
      <c r="K90" s="40" t="s">
        <v>96</v>
      </c>
      <c r="L90" s="39">
        <v>16.239999999999998</v>
      </c>
    </row>
    <row r="91" spans="1:12" ht="15" x14ac:dyDescent="0.25">
      <c r="A91" s="24"/>
      <c r="B91" s="16"/>
      <c r="C91" s="11"/>
      <c r="D91" s="7" t="s">
        <v>25</v>
      </c>
      <c r="E91" s="43" t="s">
        <v>155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>
        <v>53</v>
      </c>
      <c r="L91" s="39">
        <v>11.2</v>
      </c>
    </row>
    <row r="92" spans="1:12" ht="15" x14ac:dyDescent="0.25">
      <c r="A92" s="24"/>
      <c r="B92" s="16"/>
      <c r="C92" s="11"/>
      <c r="D92" s="7" t="s">
        <v>26</v>
      </c>
      <c r="E92" s="43" t="s">
        <v>156</v>
      </c>
      <c r="F92" s="39">
        <v>100</v>
      </c>
      <c r="G92" s="39">
        <v>16.989999999999998</v>
      </c>
      <c r="H92" s="39">
        <v>16.510000000000002</v>
      </c>
      <c r="I92" s="39">
        <v>3.9</v>
      </c>
      <c r="J92" s="39">
        <v>232.2</v>
      </c>
      <c r="K92" s="40" t="s">
        <v>158</v>
      </c>
      <c r="L92" s="39">
        <v>95.23</v>
      </c>
    </row>
    <row r="93" spans="1:12" ht="15" x14ac:dyDescent="0.25">
      <c r="A93" s="24"/>
      <c r="B93" s="16"/>
      <c r="C93" s="11"/>
      <c r="D93" s="7" t="s">
        <v>27</v>
      </c>
      <c r="E93" s="38" t="s">
        <v>157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159</v>
      </c>
      <c r="L93" s="39">
        <v>18.14</v>
      </c>
    </row>
    <row r="94" spans="1:12" ht="15" x14ac:dyDescent="0.25">
      <c r="A94" s="24"/>
      <c r="B94" s="16"/>
      <c r="C94" s="11"/>
      <c r="D94" s="7" t="s">
        <v>28</v>
      </c>
      <c r="E94" s="43" t="s">
        <v>83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91</v>
      </c>
      <c r="L94" s="39">
        <v>1.8</v>
      </c>
    </row>
    <row r="95" spans="1:12" ht="15" x14ac:dyDescent="0.25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44</v>
      </c>
      <c r="L95" s="39">
        <v>4.32</v>
      </c>
    </row>
    <row r="96" spans="1:12" ht="15" x14ac:dyDescent="0.25">
      <c r="A96" s="24"/>
      <c r="B96" s="16"/>
      <c r="C96" s="11"/>
      <c r="D96" s="7" t="s">
        <v>30</v>
      </c>
      <c r="E96" s="43" t="s">
        <v>116</v>
      </c>
      <c r="F96" s="39">
        <v>45</v>
      </c>
      <c r="G96" s="39">
        <v>3.4</v>
      </c>
      <c r="H96" s="39">
        <v>0.4</v>
      </c>
      <c r="I96" s="39">
        <v>22.1</v>
      </c>
      <c r="J96" s="39">
        <v>105.5</v>
      </c>
      <c r="K96" s="40" t="s">
        <v>44</v>
      </c>
      <c r="L96" s="39">
        <v>3.24</v>
      </c>
    </row>
    <row r="97" spans="1:12" ht="15" x14ac:dyDescent="0.25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5"/>
      <c r="B99" s="18"/>
      <c r="C99" s="8"/>
      <c r="D99" s="19" t="s">
        <v>31</v>
      </c>
      <c r="E99" s="12"/>
      <c r="F99" s="20">
        <f>SUM(F90:F98)</f>
        <v>935</v>
      </c>
      <c r="G99" s="20">
        <f t="shared" ref="G99:L99" si="13">SUM(G90:G98)</f>
        <v>40.14</v>
      </c>
      <c r="H99" s="20">
        <f t="shared" si="13"/>
        <v>37.5</v>
      </c>
      <c r="I99" s="20">
        <f t="shared" si="13"/>
        <v>118.80000000000001</v>
      </c>
      <c r="J99" s="20">
        <f t="shared" si="13"/>
        <v>973.4</v>
      </c>
      <c r="K99" s="20"/>
      <c r="L99" s="20">
        <f t="shared" si="13"/>
        <v>150.17000000000002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0" t="s">
        <v>4</v>
      </c>
      <c r="D100" s="71"/>
      <c r="E100" s="29"/>
      <c r="F100" s="30">
        <f>F89+F99</f>
        <v>1620</v>
      </c>
      <c r="G100" s="30">
        <f t="shared" ref="G100:J100" si="14">G89+G99</f>
        <v>64.09</v>
      </c>
      <c r="H100" s="30">
        <f t="shared" si="14"/>
        <v>62.31</v>
      </c>
      <c r="I100" s="30">
        <f t="shared" si="14"/>
        <v>201.95000000000002</v>
      </c>
      <c r="J100" s="30">
        <f t="shared" si="14"/>
        <v>1525.4</v>
      </c>
      <c r="K100" s="30"/>
      <c r="L100" s="30">
        <f>L89+L99</f>
        <v>265.26</v>
      </c>
    </row>
    <row r="101" spans="1:12" ht="15" x14ac:dyDescent="0.25">
      <c r="A101" s="21">
        <v>2</v>
      </c>
      <c r="B101" s="22">
        <v>1</v>
      </c>
      <c r="C101" s="23" t="s">
        <v>18</v>
      </c>
      <c r="D101" s="5" t="s">
        <v>19</v>
      </c>
      <c r="E101" s="47" t="s">
        <v>160</v>
      </c>
      <c r="F101" s="36">
        <v>250</v>
      </c>
      <c r="G101" s="36">
        <v>9.06</v>
      </c>
      <c r="H101" s="36">
        <v>11.63</v>
      </c>
      <c r="I101" s="36">
        <v>42.6</v>
      </c>
      <c r="J101" s="36">
        <v>311.2</v>
      </c>
      <c r="K101" s="37" t="s">
        <v>162</v>
      </c>
      <c r="L101" s="36">
        <v>24.6</v>
      </c>
    </row>
    <row r="102" spans="1:12" ht="15" x14ac:dyDescent="0.25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4"/>
      <c r="B103" s="16"/>
      <c r="C103" s="11"/>
      <c r="D103" s="7" t="s">
        <v>20</v>
      </c>
      <c r="E103" s="43" t="s">
        <v>161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5.5" x14ac:dyDescent="0.25">
      <c r="A104" s="24"/>
      <c r="B104" s="16"/>
      <c r="C104" s="11"/>
      <c r="D104" s="7" t="s">
        <v>21</v>
      </c>
      <c r="E104" s="43" t="s">
        <v>142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138</v>
      </c>
      <c r="L104" s="39">
        <v>6.48</v>
      </c>
    </row>
    <row r="105" spans="1:12" ht="15" x14ac:dyDescent="0.25">
      <c r="A105" s="24"/>
      <c r="B105" s="16"/>
      <c r="C105" s="11"/>
      <c r="D105" s="7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5"/>
      <c r="B108" s="18"/>
      <c r="C108" s="8"/>
      <c r="D108" s="19" t="s">
        <v>31</v>
      </c>
      <c r="E108" s="9"/>
      <c r="F108" s="20">
        <f>SUM(F101:F107)</f>
        <v>550</v>
      </c>
      <c r="G108" s="20">
        <f t="shared" ref="G108:L108" si="15">SUM(G101:G107)</f>
        <v>19.549999999999997</v>
      </c>
      <c r="H108" s="20">
        <f t="shared" si="15"/>
        <v>22.58</v>
      </c>
      <c r="I108" s="20">
        <f t="shared" si="15"/>
        <v>93.460000000000008</v>
      </c>
      <c r="J108" s="20">
        <f t="shared" si="15"/>
        <v>655.09999999999991</v>
      </c>
      <c r="K108" s="20"/>
      <c r="L108" s="20">
        <f t="shared" si="15"/>
        <v>44.180000000000007</v>
      </c>
    </row>
    <row r="109" spans="1:12" ht="15" x14ac:dyDescent="0.25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100</v>
      </c>
      <c r="G109" s="39">
        <v>2.12</v>
      </c>
      <c r="H109" s="39">
        <v>7.13</v>
      </c>
      <c r="I109" s="39">
        <v>10.14</v>
      </c>
      <c r="J109" s="39">
        <v>113.1</v>
      </c>
      <c r="K109" s="40" t="s">
        <v>121</v>
      </c>
      <c r="L109" s="39">
        <v>18.43</v>
      </c>
    </row>
    <row r="110" spans="1:12" ht="15" x14ac:dyDescent="0.25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5" x14ac:dyDescent="0.25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5" x14ac:dyDescent="0.25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4"/>
      <c r="B113" s="16"/>
      <c r="C113" s="11"/>
      <c r="D113" s="7" t="s">
        <v>28</v>
      </c>
      <c r="E113" s="46" t="s">
        <v>83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91</v>
      </c>
      <c r="L113" s="39">
        <v>1.8</v>
      </c>
    </row>
    <row r="114" spans="1:12" ht="15" x14ac:dyDescent="0.25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44</v>
      </c>
      <c r="L114" s="39">
        <v>4.32</v>
      </c>
    </row>
    <row r="115" spans="1:12" ht="15" x14ac:dyDescent="0.25">
      <c r="A115" s="24"/>
      <c r="B115" s="16"/>
      <c r="C115" s="11"/>
      <c r="D115" s="7" t="s">
        <v>30</v>
      </c>
      <c r="E115" s="38" t="s">
        <v>39</v>
      </c>
      <c r="F115" s="39">
        <v>45</v>
      </c>
      <c r="G115" s="39">
        <v>3.4</v>
      </c>
      <c r="H115" s="39">
        <v>0.4</v>
      </c>
      <c r="I115" s="39">
        <v>22.1</v>
      </c>
      <c r="J115" s="39">
        <v>105.5</v>
      </c>
      <c r="K115" s="40" t="s">
        <v>44</v>
      </c>
      <c r="L115" s="39">
        <v>3.24</v>
      </c>
    </row>
    <row r="116" spans="1:12" ht="15" x14ac:dyDescent="0.25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5" x14ac:dyDescent="0.25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5"/>
      <c r="B118" s="18"/>
      <c r="C118" s="8"/>
      <c r="D118" s="19" t="s">
        <v>31</v>
      </c>
      <c r="E118" s="12"/>
      <c r="F118" s="20">
        <f>SUM(F109:F117)</f>
        <v>1055</v>
      </c>
      <c r="G118" s="20">
        <f t="shared" ref="G118:L118" si="16">SUM(G109:G117)</f>
        <v>41.05</v>
      </c>
      <c r="H118" s="20">
        <f t="shared" si="16"/>
        <v>18.909999999999997</v>
      </c>
      <c r="I118" s="20">
        <f t="shared" si="16"/>
        <v>120.09000000000002</v>
      </c>
      <c r="J118" s="20">
        <f t="shared" si="16"/>
        <v>815.1</v>
      </c>
      <c r="K118" s="20"/>
      <c r="L118" s="20">
        <f t="shared" si="16"/>
        <v>157.38999999999999</v>
      </c>
    </row>
    <row r="119" spans="1:12" ht="15.75" thickBot="1" x14ac:dyDescent="0.25">
      <c r="A119" s="27">
        <f>A101</f>
        <v>2</v>
      </c>
      <c r="B119" s="28">
        <f>B101</f>
        <v>1</v>
      </c>
      <c r="C119" s="70" t="s">
        <v>4</v>
      </c>
      <c r="D119" s="71"/>
      <c r="E119" s="29"/>
      <c r="F119" s="30">
        <f>F108+F118</f>
        <v>1605</v>
      </c>
      <c r="G119" s="30">
        <f t="shared" ref="G119:L119" si="17">G108+G118</f>
        <v>60.599999999999994</v>
      </c>
      <c r="H119" s="30">
        <f t="shared" si="17"/>
        <v>41.489999999999995</v>
      </c>
      <c r="I119" s="30">
        <f t="shared" si="17"/>
        <v>213.55</v>
      </c>
      <c r="J119" s="30">
        <f t="shared" si="17"/>
        <v>1470.1999999999998</v>
      </c>
      <c r="K119" s="30"/>
      <c r="L119" s="30">
        <f t="shared" si="17"/>
        <v>201.57</v>
      </c>
    </row>
    <row r="120" spans="1:12" ht="15" x14ac:dyDescent="0.25">
      <c r="A120" s="15">
        <v>2</v>
      </c>
      <c r="B120" s="16">
        <v>2</v>
      </c>
      <c r="C120" s="23" t="s">
        <v>18</v>
      </c>
      <c r="D120" s="5" t="s">
        <v>19</v>
      </c>
      <c r="E120" s="47" t="s">
        <v>46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163</v>
      </c>
      <c r="L120" s="36">
        <v>39.799999999999997</v>
      </c>
    </row>
    <row r="121" spans="1:12" ht="15" x14ac:dyDescent="0.25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5.5" x14ac:dyDescent="0.25">
      <c r="A122" s="15"/>
      <c r="B122" s="16"/>
      <c r="C122" s="11"/>
      <c r="D122" s="7" t="s">
        <v>20</v>
      </c>
      <c r="E122" s="43" t="s">
        <v>71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72</v>
      </c>
      <c r="L122" s="39">
        <v>11.3</v>
      </c>
    </row>
    <row r="123" spans="1:12" ht="26.25" x14ac:dyDescent="0.25">
      <c r="A123" s="15"/>
      <c r="B123" s="16"/>
      <c r="C123" s="11"/>
      <c r="D123" s="7" t="s">
        <v>21</v>
      </c>
      <c r="E123" s="43" t="s">
        <v>164</v>
      </c>
      <c r="F123" s="39">
        <v>85</v>
      </c>
      <c r="G123" s="39">
        <v>8.14</v>
      </c>
      <c r="H123" s="39">
        <v>12.13</v>
      </c>
      <c r="I123" s="39">
        <v>29.65</v>
      </c>
      <c r="J123" s="39">
        <v>260.39999999999998</v>
      </c>
      <c r="K123" s="40" t="s">
        <v>143</v>
      </c>
      <c r="L123" s="39">
        <v>27.24</v>
      </c>
    </row>
    <row r="124" spans="1:12" ht="15" x14ac:dyDescent="0.25">
      <c r="A124" s="15"/>
      <c r="B124" s="16"/>
      <c r="C124" s="11"/>
      <c r="D124" s="7" t="s">
        <v>22</v>
      </c>
      <c r="E124" s="38" t="s">
        <v>47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44</v>
      </c>
      <c r="L124" s="39">
        <v>34</v>
      </c>
    </row>
    <row r="125" spans="1:12" ht="15" x14ac:dyDescent="0.25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7"/>
      <c r="B127" s="18"/>
      <c r="C127" s="8"/>
      <c r="D127" s="19" t="s">
        <v>31</v>
      </c>
      <c r="E127" s="9"/>
      <c r="F127" s="20">
        <f>SUM(F120:F126)</f>
        <v>735</v>
      </c>
      <c r="G127" s="20">
        <f t="shared" ref="G127:L127" si="18">SUM(G120:G126)</f>
        <v>19.690000000000001</v>
      </c>
      <c r="H127" s="20">
        <f t="shared" si="18"/>
        <v>20.490000000000002</v>
      </c>
      <c r="I127" s="20">
        <f t="shared" si="18"/>
        <v>89.919999999999987</v>
      </c>
      <c r="J127" s="20">
        <f t="shared" si="18"/>
        <v>624</v>
      </c>
      <c r="K127" s="20"/>
      <c r="L127" s="20">
        <f t="shared" si="18"/>
        <v>112.33999999999999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84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87</v>
      </c>
      <c r="L128" s="39">
        <v>18.37</v>
      </c>
    </row>
    <row r="129" spans="1:12" ht="15" x14ac:dyDescent="0.25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102</v>
      </c>
      <c r="L129" s="39">
        <v>12.53</v>
      </c>
    </row>
    <row r="130" spans="1:12" ht="15" x14ac:dyDescent="0.25">
      <c r="A130" s="15"/>
      <c r="B130" s="16"/>
      <c r="C130" s="11"/>
      <c r="D130" s="7" t="s">
        <v>26</v>
      </c>
      <c r="E130" s="43" t="s">
        <v>55</v>
      </c>
      <c r="F130" s="39">
        <v>100</v>
      </c>
      <c r="G130" s="39">
        <v>19.09</v>
      </c>
      <c r="H130" s="39">
        <v>4.32</v>
      </c>
      <c r="I130" s="39">
        <v>13.37</v>
      </c>
      <c r="J130" s="39">
        <v>168.7</v>
      </c>
      <c r="K130" s="40" t="s">
        <v>125</v>
      </c>
      <c r="L130" s="39">
        <v>49.49</v>
      </c>
    </row>
    <row r="131" spans="1:12" ht="15" x14ac:dyDescent="0.25">
      <c r="A131" s="15"/>
      <c r="B131" s="16"/>
      <c r="C131" s="11"/>
      <c r="D131" s="7" t="s">
        <v>27</v>
      </c>
      <c r="E131" s="38" t="s">
        <v>165</v>
      </c>
      <c r="F131" s="39">
        <v>180</v>
      </c>
      <c r="G131" s="39">
        <v>8.75</v>
      </c>
      <c r="H131" s="39">
        <v>8.34</v>
      </c>
      <c r="I131" s="39">
        <v>39.43</v>
      </c>
      <c r="J131" s="39">
        <v>267.89999999999998</v>
      </c>
      <c r="K131" s="40" t="s">
        <v>166</v>
      </c>
      <c r="L131" s="39">
        <v>12.92</v>
      </c>
    </row>
    <row r="132" spans="1:12" ht="15" x14ac:dyDescent="0.25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5" x14ac:dyDescent="0.25">
      <c r="A133" s="15"/>
      <c r="B133" s="16"/>
      <c r="C133" s="11"/>
      <c r="D133" s="7" t="s">
        <v>29</v>
      </c>
      <c r="E133" s="43" t="s">
        <v>38</v>
      </c>
      <c r="F133" s="39">
        <v>45</v>
      </c>
      <c r="G133" s="39">
        <v>3.4</v>
      </c>
      <c r="H133" s="39">
        <v>0.4</v>
      </c>
      <c r="I133" s="39">
        <v>22.1</v>
      </c>
      <c r="J133" s="39">
        <v>105.5</v>
      </c>
      <c r="K133" s="40" t="s">
        <v>44</v>
      </c>
      <c r="L133" s="39">
        <v>3.24</v>
      </c>
    </row>
    <row r="134" spans="1:12" ht="15" x14ac:dyDescent="0.25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1.65</v>
      </c>
      <c r="H134" s="39">
        <v>0.3</v>
      </c>
      <c r="I134" s="39">
        <v>8.35</v>
      </c>
      <c r="J134" s="39">
        <v>42.7</v>
      </c>
      <c r="K134" s="40" t="s">
        <v>44</v>
      </c>
      <c r="L134" s="39">
        <v>1.8</v>
      </c>
    </row>
    <row r="135" spans="1:12" ht="15" x14ac:dyDescent="0.25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7"/>
      <c r="B137" s="18"/>
      <c r="C137" s="8"/>
      <c r="D137" s="19" t="s">
        <v>31</v>
      </c>
      <c r="E137" s="12"/>
      <c r="F137" s="20">
        <f>SUM(F128:F136)</f>
        <v>900</v>
      </c>
      <c r="G137" s="20">
        <f t="shared" ref="G137:L137" si="19">SUM(G128:G136)</f>
        <v>41.739999999999995</v>
      </c>
      <c r="H137" s="20">
        <f t="shared" si="19"/>
        <v>27.77</v>
      </c>
      <c r="I137" s="20">
        <f t="shared" si="19"/>
        <v>116.14000000000001</v>
      </c>
      <c r="J137" s="20">
        <f t="shared" si="19"/>
        <v>881.1</v>
      </c>
      <c r="K137" s="20"/>
      <c r="L137" s="20">
        <f t="shared" si="19"/>
        <v>107.27</v>
      </c>
    </row>
    <row r="138" spans="1:12" ht="15.75" thickBot="1" x14ac:dyDescent="0.25">
      <c r="A138" s="31">
        <f>A120</f>
        <v>2</v>
      </c>
      <c r="B138" s="31">
        <f>B120</f>
        <v>2</v>
      </c>
      <c r="C138" s="70" t="s">
        <v>4</v>
      </c>
      <c r="D138" s="71"/>
      <c r="E138" s="29"/>
      <c r="F138" s="30">
        <f>F127+F137</f>
        <v>1635</v>
      </c>
      <c r="G138" s="30">
        <f t="shared" ref="G138:L138" si="20">G127+G137</f>
        <v>61.429999999999993</v>
      </c>
      <c r="H138" s="30">
        <f t="shared" si="20"/>
        <v>48.260000000000005</v>
      </c>
      <c r="I138" s="30">
        <f t="shared" si="20"/>
        <v>206.06</v>
      </c>
      <c r="J138" s="30">
        <f t="shared" si="20"/>
        <v>1505.1</v>
      </c>
      <c r="K138" s="30"/>
      <c r="L138" s="30">
        <f t="shared" si="20"/>
        <v>219.60999999999999</v>
      </c>
    </row>
    <row r="139" spans="1:12" ht="15" x14ac:dyDescent="0.25">
      <c r="A139" s="21">
        <v>2</v>
      </c>
      <c r="B139" s="22">
        <v>3</v>
      </c>
      <c r="C139" s="23" t="s">
        <v>18</v>
      </c>
      <c r="D139" s="5" t="s">
        <v>19</v>
      </c>
      <c r="E139" s="47" t="s">
        <v>73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74</v>
      </c>
      <c r="L139" s="36">
        <v>78.05</v>
      </c>
    </row>
    <row r="140" spans="1:12" ht="15" x14ac:dyDescent="0.25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4"/>
      <c r="B141" s="16"/>
      <c r="C141" s="11"/>
      <c r="D141" s="7" t="s">
        <v>20</v>
      </c>
      <c r="E141" s="43" t="s">
        <v>48</v>
      </c>
      <c r="F141" s="39">
        <v>200</v>
      </c>
      <c r="G141" s="39">
        <v>0.38</v>
      </c>
      <c r="H141" s="39">
        <v>0</v>
      </c>
      <c r="I141" s="39">
        <v>19.82</v>
      </c>
      <c r="J141" s="39">
        <v>80.8</v>
      </c>
      <c r="K141" s="40" t="s">
        <v>49</v>
      </c>
      <c r="L141" s="39">
        <v>5.86</v>
      </c>
    </row>
    <row r="142" spans="1:12" ht="15.75" customHeight="1" x14ac:dyDescent="0.25">
      <c r="A142" s="24"/>
      <c r="B142" s="16"/>
      <c r="C142" s="11"/>
      <c r="D142" s="7" t="s">
        <v>21</v>
      </c>
      <c r="E142" s="43" t="s">
        <v>167</v>
      </c>
      <c r="F142" s="39">
        <v>70</v>
      </c>
      <c r="G142" s="39">
        <v>6.98</v>
      </c>
      <c r="H142" s="39">
        <v>12.05</v>
      </c>
      <c r="I142" s="39">
        <v>22.23</v>
      </c>
      <c r="J142" s="39">
        <v>225.3</v>
      </c>
      <c r="K142" s="40" t="s">
        <v>44</v>
      </c>
      <c r="L142" s="39">
        <v>27.24</v>
      </c>
    </row>
    <row r="143" spans="1:12" ht="15" x14ac:dyDescent="0.25">
      <c r="A143" s="24"/>
      <c r="B143" s="16"/>
      <c r="C143" s="11"/>
      <c r="D143" s="7" t="s">
        <v>22</v>
      </c>
      <c r="E143" s="38" t="s">
        <v>41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5" x14ac:dyDescent="0.25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5"/>
      <c r="B146" s="18"/>
      <c r="C146" s="8"/>
      <c r="D146" s="19" t="s">
        <v>31</v>
      </c>
      <c r="E146" s="9"/>
      <c r="F146" s="20">
        <f>SUM(F139:F145)</f>
        <v>570</v>
      </c>
      <c r="G146" s="20">
        <f t="shared" ref="G146:L146" si="21">SUM(G139:G145)</f>
        <v>37.790000000000006</v>
      </c>
      <c r="H146" s="20">
        <f t="shared" si="21"/>
        <v>23.34</v>
      </c>
      <c r="I146" s="20">
        <f t="shared" si="21"/>
        <v>79.77</v>
      </c>
      <c r="J146" s="20">
        <f t="shared" si="21"/>
        <v>682.7</v>
      </c>
      <c r="K146" s="20"/>
      <c r="L146" s="20">
        <f t="shared" si="21"/>
        <v>156.14999999999998</v>
      </c>
    </row>
    <row r="147" spans="1:12" ht="15" x14ac:dyDescent="0.25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100</v>
      </c>
      <c r="G147" s="39">
        <v>0.91</v>
      </c>
      <c r="H147" s="39">
        <v>10.17</v>
      </c>
      <c r="I147" s="39">
        <v>7.15</v>
      </c>
      <c r="J147" s="39">
        <v>123.8</v>
      </c>
      <c r="K147" s="40" t="s">
        <v>117</v>
      </c>
      <c r="L147" s="39">
        <v>12.32</v>
      </c>
    </row>
    <row r="148" spans="1:12" ht="15" x14ac:dyDescent="0.25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5.89</v>
      </c>
      <c r="H148" s="39">
        <v>7.09</v>
      </c>
      <c r="I148" s="39">
        <v>12.68</v>
      </c>
      <c r="J148" s="39">
        <v>137.9</v>
      </c>
      <c r="K148" s="40" t="s">
        <v>127</v>
      </c>
      <c r="L148" s="39">
        <v>17.489999999999998</v>
      </c>
    </row>
    <row r="149" spans="1:12" ht="15" x14ac:dyDescent="0.25">
      <c r="A149" s="24"/>
      <c r="B149" s="16"/>
      <c r="C149" s="11"/>
      <c r="D149" s="7" t="s">
        <v>26</v>
      </c>
      <c r="E149" s="43" t="s">
        <v>108</v>
      </c>
      <c r="F149" s="39">
        <v>120</v>
      </c>
      <c r="G149" s="39">
        <v>20.100000000000001</v>
      </c>
      <c r="H149" s="39">
        <v>18.7</v>
      </c>
      <c r="I149" s="39">
        <v>17.2</v>
      </c>
      <c r="J149" s="39">
        <v>318</v>
      </c>
      <c r="K149" s="40" t="s">
        <v>112</v>
      </c>
      <c r="L149" s="39">
        <v>53.4</v>
      </c>
    </row>
    <row r="150" spans="1:12" ht="25.5" x14ac:dyDescent="0.25">
      <c r="A150" s="24"/>
      <c r="B150" s="16"/>
      <c r="C150" s="11"/>
      <c r="D150" s="7" t="s">
        <v>27</v>
      </c>
      <c r="E150" s="38" t="s">
        <v>168</v>
      </c>
      <c r="F150" s="39">
        <v>220</v>
      </c>
      <c r="G150" s="39"/>
      <c r="H150" s="39"/>
      <c r="I150" s="39"/>
      <c r="J150" s="39"/>
      <c r="K150" s="40" t="s">
        <v>169</v>
      </c>
      <c r="L150" s="39">
        <v>17.329999999999998</v>
      </c>
    </row>
    <row r="151" spans="1:12" ht="25.5" x14ac:dyDescent="0.25">
      <c r="A151" s="24"/>
      <c r="B151" s="16"/>
      <c r="C151" s="11"/>
      <c r="D151" s="7" t="s">
        <v>28</v>
      </c>
      <c r="E151" s="46" t="s">
        <v>40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43</v>
      </c>
      <c r="L151" s="39">
        <v>5.45</v>
      </c>
    </row>
    <row r="152" spans="1:12" ht="15" x14ac:dyDescent="0.25">
      <c r="A152" s="24"/>
      <c r="B152" s="16"/>
      <c r="C152" s="11"/>
      <c r="D152" s="7" t="s">
        <v>29</v>
      </c>
      <c r="E152" s="43" t="s">
        <v>75</v>
      </c>
      <c r="F152" s="39">
        <v>60</v>
      </c>
      <c r="G152" s="39">
        <v>4.5999999999999996</v>
      </c>
      <c r="H152" s="39">
        <v>0.5</v>
      </c>
      <c r="I152" s="39">
        <v>29.5</v>
      </c>
      <c r="J152" s="39">
        <v>140.6</v>
      </c>
      <c r="K152" s="40" t="s">
        <v>44</v>
      </c>
      <c r="L152" s="39">
        <v>4.32</v>
      </c>
    </row>
    <row r="153" spans="1:12" ht="15" x14ac:dyDescent="0.25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3.4</v>
      </c>
      <c r="H153" s="39">
        <v>0.4</v>
      </c>
      <c r="I153" s="39">
        <v>22.1</v>
      </c>
      <c r="J153" s="39">
        <v>105.5</v>
      </c>
      <c r="K153" s="40" t="s">
        <v>44</v>
      </c>
      <c r="L153" s="39">
        <v>2.16</v>
      </c>
    </row>
    <row r="154" spans="1:12" ht="15" x14ac:dyDescent="0.25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5"/>
      <c r="B156" s="18"/>
      <c r="C156" s="8"/>
      <c r="D156" s="19" t="s">
        <v>31</v>
      </c>
      <c r="E156" s="12"/>
      <c r="F156" s="20">
        <f>SUM(F147:F155)</f>
        <v>980</v>
      </c>
      <c r="G156" s="20">
        <f t="shared" ref="G156:L156" si="22">SUM(G147:G155)</f>
        <v>34.9</v>
      </c>
      <c r="H156" s="20">
        <f t="shared" si="22"/>
        <v>36.859999999999992</v>
      </c>
      <c r="I156" s="20">
        <f t="shared" si="22"/>
        <v>98.63</v>
      </c>
      <c r="J156" s="20">
        <f t="shared" si="22"/>
        <v>864.80000000000007</v>
      </c>
      <c r="K156" s="20"/>
      <c r="L156" s="20">
        <f t="shared" si="22"/>
        <v>112.47</v>
      </c>
    </row>
    <row r="157" spans="1:12" ht="15.75" thickBot="1" x14ac:dyDescent="0.25">
      <c r="A157" s="27">
        <f>A139</f>
        <v>2</v>
      </c>
      <c r="B157" s="28">
        <f>B139</f>
        <v>3</v>
      </c>
      <c r="C157" s="70" t="s">
        <v>4</v>
      </c>
      <c r="D157" s="71"/>
      <c r="E157" s="29"/>
      <c r="F157" s="30">
        <f>F146+F156</f>
        <v>1550</v>
      </c>
      <c r="G157" s="30">
        <f t="shared" ref="G157:L157" si="23">G146+G156</f>
        <v>72.69</v>
      </c>
      <c r="H157" s="30">
        <f t="shared" si="23"/>
        <v>60.199999999999989</v>
      </c>
      <c r="I157" s="30">
        <f t="shared" si="23"/>
        <v>178.39999999999998</v>
      </c>
      <c r="J157" s="30">
        <f t="shared" si="23"/>
        <v>1547.5</v>
      </c>
      <c r="K157" s="30"/>
      <c r="L157" s="30">
        <f t="shared" si="23"/>
        <v>268.62</v>
      </c>
    </row>
    <row r="158" spans="1:12" ht="15" x14ac:dyDescent="0.25">
      <c r="A158" s="21">
        <v>2</v>
      </c>
      <c r="B158" s="22">
        <v>4</v>
      </c>
      <c r="C158" s="23" t="s">
        <v>18</v>
      </c>
      <c r="D158" s="5" t="s">
        <v>19</v>
      </c>
      <c r="E158" s="47" t="s">
        <v>76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77</v>
      </c>
      <c r="L158" s="36">
        <v>91.23</v>
      </c>
    </row>
    <row r="159" spans="1:12" ht="15" x14ac:dyDescent="0.25">
      <c r="A159" s="24"/>
      <c r="B159" s="16"/>
      <c r="C159" s="11"/>
      <c r="D159" s="6"/>
      <c r="E159" s="38" t="s">
        <v>79</v>
      </c>
      <c r="F159" s="39">
        <v>40</v>
      </c>
      <c r="G159" s="39">
        <v>2.88</v>
      </c>
      <c r="H159" s="39">
        <v>3.4</v>
      </c>
      <c r="I159" s="39">
        <v>22.2</v>
      </c>
      <c r="J159" s="39">
        <v>130.9</v>
      </c>
      <c r="K159" s="40" t="s">
        <v>37</v>
      </c>
      <c r="L159" s="39">
        <v>13.68</v>
      </c>
    </row>
    <row r="160" spans="1:12" ht="25.5" x14ac:dyDescent="0.25">
      <c r="A160" s="24"/>
      <c r="B160" s="16"/>
      <c r="C160" s="11"/>
      <c r="D160" s="7" t="s">
        <v>20</v>
      </c>
      <c r="E160" s="52" t="s">
        <v>40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43</v>
      </c>
      <c r="L160" s="39">
        <v>5.45</v>
      </c>
    </row>
    <row r="161" spans="1:12" ht="30" x14ac:dyDescent="0.25">
      <c r="A161" s="24"/>
      <c r="B161" s="16"/>
      <c r="C161" s="11"/>
      <c r="D161" s="7" t="s">
        <v>21</v>
      </c>
      <c r="E161" s="52" t="s">
        <v>78</v>
      </c>
      <c r="F161" s="64">
        <v>110</v>
      </c>
      <c r="G161" s="39">
        <v>10.039999999999999</v>
      </c>
      <c r="H161" s="39">
        <v>5.24</v>
      </c>
      <c r="I161" s="39">
        <v>39.54</v>
      </c>
      <c r="J161" s="39">
        <v>245.5</v>
      </c>
      <c r="K161" s="40" t="s">
        <v>137</v>
      </c>
      <c r="L161" s="39">
        <v>8.0399999999999991</v>
      </c>
    </row>
    <row r="162" spans="1:12" ht="15" x14ac:dyDescent="0.25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5" x14ac:dyDescent="0.25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5"/>
      <c r="B165" s="18"/>
      <c r="C165" s="8"/>
      <c r="D165" s="19" t="s">
        <v>31</v>
      </c>
      <c r="E165" s="9"/>
      <c r="F165" s="20">
        <f>SUM(F158:F164)</f>
        <v>550</v>
      </c>
      <c r="G165" s="20">
        <f t="shared" ref="G165:L165" si="24">SUM(G158:G164)</f>
        <v>52.47</v>
      </c>
      <c r="H165" s="20">
        <f t="shared" si="24"/>
        <v>22.869999999999997</v>
      </c>
      <c r="I165" s="20">
        <f t="shared" si="24"/>
        <v>100.6</v>
      </c>
      <c r="J165" s="20">
        <f t="shared" si="24"/>
        <v>817.1</v>
      </c>
      <c r="K165" s="20"/>
      <c r="L165" s="20">
        <f t="shared" si="24"/>
        <v>118.4</v>
      </c>
    </row>
    <row r="166" spans="1:12" ht="15" x14ac:dyDescent="0.25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92</v>
      </c>
      <c r="F166" s="39">
        <v>100</v>
      </c>
      <c r="G166" s="39">
        <v>2.8</v>
      </c>
      <c r="H166" s="39">
        <v>7.15</v>
      </c>
      <c r="I166" s="39">
        <v>10.42</v>
      </c>
      <c r="J166" s="39">
        <v>117.1</v>
      </c>
      <c r="K166" s="40" t="s">
        <v>131</v>
      </c>
      <c r="L166" s="39">
        <v>13.67</v>
      </c>
    </row>
    <row r="167" spans="1:12" ht="15" x14ac:dyDescent="0.25">
      <c r="A167" s="24"/>
      <c r="B167" s="16"/>
      <c r="C167" s="11"/>
      <c r="D167" s="7" t="s">
        <v>25</v>
      </c>
      <c r="E167" s="43" t="s">
        <v>135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132</v>
      </c>
      <c r="L167" s="39">
        <v>19.510000000000002</v>
      </c>
    </row>
    <row r="168" spans="1:12" ht="15" x14ac:dyDescent="0.25">
      <c r="A168" s="24"/>
      <c r="B168" s="16"/>
      <c r="C168" s="11"/>
      <c r="D168" s="7" t="s">
        <v>26</v>
      </c>
      <c r="E168" s="50" t="s">
        <v>80</v>
      </c>
      <c r="F168" s="39">
        <v>100</v>
      </c>
      <c r="G168" s="39">
        <v>18.25</v>
      </c>
      <c r="H168" s="39">
        <v>17.399999999999999</v>
      </c>
      <c r="I168" s="39">
        <v>16.43</v>
      </c>
      <c r="J168" s="39">
        <v>295.2</v>
      </c>
      <c r="K168" s="40" t="s">
        <v>133</v>
      </c>
      <c r="L168" s="39">
        <v>74.42</v>
      </c>
    </row>
    <row r="169" spans="1:12" ht="25.5" x14ac:dyDescent="0.25">
      <c r="A169" s="24"/>
      <c r="B169" s="16"/>
      <c r="C169" s="11"/>
      <c r="D169" s="7" t="s">
        <v>27</v>
      </c>
      <c r="E169" s="38" t="s">
        <v>170</v>
      </c>
      <c r="F169" s="39">
        <v>200</v>
      </c>
      <c r="G169" s="39">
        <v>3.82</v>
      </c>
      <c r="H169" s="39">
        <v>9.99</v>
      </c>
      <c r="I169" s="39">
        <v>18.170000000000002</v>
      </c>
      <c r="J169" s="39">
        <v>177.9</v>
      </c>
      <c r="K169" s="40" t="s">
        <v>134</v>
      </c>
      <c r="L169" s="39">
        <v>29.82</v>
      </c>
    </row>
    <row r="170" spans="1:12" ht="15" x14ac:dyDescent="0.25">
      <c r="A170" s="24"/>
      <c r="B170" s="16"/>
      <c r="C170" s="11"/>
      <c r="D170" s="7" t="s">
        <v>28</v>
      </c>
      <c r="E170" s="46" t="s">
        <v>57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58</v>
      </c>
      <c r="L170" s="39">
        <v>3.16</v>
      </c>
    </row>
    <row r="171" spans="1:12" ht="15" x14ac:dyDescent="0.25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44</v>
      </c>
      <c r="L171" s="39">
        <v>4.32</v>
      </c>
    </row>
    <row r="172" spans="1:12" ht="15" x14ac:dyDescent="0.25">
      <c r="A172" s="24"/>
      <c r="B172" s="16"/>
      <c r="C172" s="11"/>
      <c r="D172" s="7" t="s">
        <v>30</v>
      </c>
      <c r="E172" s="38" t="s">
        <v>90</v>
      </c>
      <c r="F172" s="39">
        <v>45</v>
      </c>
      <c r="G172" s="39">
        <v>3.4</v>
      </c>
      <c r="H172" s="39">
        <v>0.4</v>
      </c>
      <c r="I172" s="39">
        <v>22.1</v>
      </c>
      <c r="J172" s="39">
        <v>105.5</v>
      </c>
      <c r="K172" s="40" t="s">
        <v>44</v>
      </c>
      <c r="L172" s="39">
        <v>3.24</v>
      </c>
    </row>
    <row r="173" spans="1:12" ht="15" x14ac:dyDescent="0.25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5"/>
      <c r="B175" s="18"/>
      <c r="C175" s="8"/>
      <c r="D175" s="19" t="s">
        <v>31</v>
      </c>
      <c r="E175" s="12"/>
      <c r="F175" s="20">
        <f>SUM(F166:F174)</f>
        <v>955</v>
      </c>
      <c r="G175" s="20">
        <f t="shared" ref="G175:L175" si="25">SUM(G166:G174)</f>
        <v>39.06</v>
      </c>
      <c r="H175" s="20">
        <f t="shared" si="25"/>
        <v>38.179999999999993</v>
      </c>
      <c r="I175" s="20">
        <f t="shared" si="25"/>
        <v>122.66999999999999</v>
      </c>
      <c r="J175" s="20">
        <f t="shared" si="25"/>
        <v>990.19999999999993</v>
      </c>
      <c r="K175" s="20"/>
      <c r="L175" s="20">
        <f t="shared" si="25"/>
        <v>148.13999999999999</v>
      </c>
    </row>
    <row r="176" spans="1:12" ht="15.75" thickBot="1" x14ac:dyDescent="0.25">
      <c r="A176" s="27">
        <f>A158</f>
        <v>2</v>
      </c>
      <c r="B176" s="28">
        <f>B158</f>
        <v>4</v>
      </c>
      <c r="C176" s="70" t="s">
        <v>4</v>
      </c>
      <c r="D176" s="71"/>
      <c r="E176" s="29"/>
      <c r="F176" s="30">
        <f>F165+F175</f>
        <v>1505</v>
      </c>
      <c r="G176" s="30">
        <f t="shared" ref="G176:L176" si="26">G165+G175</f>
        <v>91.53</v>
      </c>
      <c r="H176" s="30">
        <f t="shared" si="26"/>
        <v>61.04999999999999</v>
      </c>
      <c r="I176" s="30">
        <f t="shared" si="26"/>
        <v>223.26999999999998</v>
      </c>
      <c r="J176" s="30">
        <f t="shared" si="26"/>
        <v>1807.3</v>
      </c>
      <c r="K176" s="30"/>
      <c r="L176" s="30">
        <f t="shared" si="26"/>
        <v>266.53999999999996</v>
      </c>
    </row>
    <row r="177" spans="1:12" ht="15" x14ac:dyDescent="0.25">
      <c r="A177" s="21">
        <v>2</v>
      </c>
      <c r="B177" s="22">
        <v>5</v>
      </c>
      <c r="C177" s="23" t="s">
        <v>18</v>
      </c>
      <c r="D177" s="5" t="s">
        <v>19</v>
      </c>
      <c r="E177" s="47" t="s">
        <v>144</v>
      </c>
      <c r="F177" s="36">
        <v>100</v>
      </c>
      <c r="G177" s="36">
        <v>13.68</v>
      </c>
      <c r="H177" s="36">
        <v>12.16</v>
      </c>
      <c r="I177" s="36">
        <v>6.76</v>
      </c>
      <c r="J177" s="36">
        <v>191.2</v>
      </c>
      <c r="K177" s="37" t="s">
        <v>133</v>
      </c>
      <c r="L177" s="36">
        <v>63.74</v>
      </c>
    </row>
    <row r="178" spans="1:12" ht="25.5" x14ac:dyDescent="0.25">
      <c r="A178" s="24"/>
      <c r="B178" s="16"/>
      <c r="C178" s="11"/>
      <c r="D178" s="6"/>
      <c r="E178" s="38" t="s">
        <v>81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82</v>
      </c>
      <c r="L178" s="39">
        <v>30.87</v>
      </c>
    </row>
    <row r="179" spans="1:12" ht="15" x14ac:dyDescent="0.25">
      <c r="A179" s="24"/>
      <c r="B179" s="16"/>
      <c r="C179" s="11"/>
      <c r="D179" s="7" t="s">
        <v>20</v>
      </c>
      <c r="E179" s="43" t="s">
        <v>83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91</v>
      </c>
      <c r="L179" s="39">
        <v>1.8</v>
      </c>
    </row>
    <row r="180" spans="1:12" ht="15" x14ac:dyDescent="0.25">
      <c r="A180" s="24"/>
      <c r="B180" s="16"/>
      <c r="C180" s="11"/>
      <c r="D180" s="7" t="s">
        <v>21</v>
      </c>
      <c r="E180" s="43" t="s">
        <v>145</v>
      </c>
      <c r="F180" s="39">
        <v>90</v>
      </c>
      <c r="G180" s="39">
        <v>6.5399999999999991</v>
      </c>
      <c r="H180" s="39">
        <v>0.84</v>
      </c>
      <c r="I180" s="39">
        <v>39.54</v>
      </c>
      <c r="J180" s="39">
        <v>191.8</v>
      </c>
      <c r="K180" s="40" t="s">
        <v>44</v>
      </c>
      <c r="L180" s="39">
        <v>6.48</v>
      </c>
    </row>
    <row r="181" spans="1:12" ht="15" x14ac:dyDescent="0.25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5"/>
      <c r="B184" s="18"/>
      <c r="C184" s="8"/>
      <c r="D184" s="19" t="s">
        <v>31</v>
      </c>
      <c r="E184" s="9"/>
      <c r="F184" s="20">
        <f>SUM(F177:F183)</f>
        <v>590</v>
      </c>
      <c r="G184" s="20">
        <f t="shared" ref="G184:L184" si="27">SUM(G177:G183)</f>
        <v>24.77</v>
      </c>
      <c r="H184" s="20">
        <f t="shared" si="27"/>
        <v>19.849999999999998</v>
      </c>
      <c r="I184" s="20">
        <f t="shared" si="27"/>
        <v>78.27</v>
      </c>
      <c r="J184" s="20">
        <f t="shared" si="27"/>
        <v>591.26</v>
      </c>
      <c r="K184" s="20">
        <f t="shared" si="27"/>
        <v>0</v>
      </c>
      <c r="L184" s="20">
        <f t="shared" si="27"/>
        <v>102.89</v>
      </c>
    </row>
    <row r="185" spans="1:12" ht="15" x14ac:dyDescent="0.25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100</v>
      </c>
      <c r="G185" s="39">
        <v>2.52</v>
      </c>
      <c r="H185" s="39">
        <v>10.15</v>
      </c>
      <c r="I185" s="39">
        <v>10.39</v>
      </c>
      <c r="J185" s="39">
        <v>143</v>
      </c>
      <c r="K185" s="40" t="s">
        <v>131</v>
      </c>
      <c r="L185" s="39">
        <v>13.74</v>
      </c>
    </row>
    <row r="186" spans="1:12" ht="26.25" x14ac:dyDescent="0.25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172</v>
      </c>
      <c r="L186" s="39">
        <v>10.06</v>
      </c>
    </row>
    <row r="187" spans="1:12" ht="15" x14ac:dyDescent="0.25">
      <c r="A187" s="24"/>
      <c r="B187" s="16"/>
      <c r="C187" s="11"/>
      <c r="D187" s="7" t="s">
        <v>26</v>
      </c>
      <c r="E187" s="43" t="s">
        <v>136</v>
      </c>
      <c r="F187" s="39">
        <v>100</v>
      </c>
      <c r="G187" s="39">
        <v>16.95</v>
      </c>
      <c r="H187" s="39">
        <v>6.94</v>
      </c>
      <c r="I187" s="39">
        <v>5.34</v>
      </c>
      <c r="J187" s="39">
        <v>151.6</v>
      </c>
      <c r="K187" s="40" t="s">
        <v>125</v>
      </c>
      <c r="L187" s="39">
        <v>36.04</v>
      </c>
    </row>
    <row r="188" spans="1:12" ht="15" x14ac:dyDescent="0.25">
      <c r="A188" s="24"/>
      <c r="B188" s="16"/>
      <c r="C188" s="11"/>
      <c r="D188" s="7" t="s">
        <v>27</v>
      </c>
      <c r="E188" s="43" t="s">
        <v>171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173</v>
      </c>
      <c r="L188" s="39">
        <v>27.27</v>
      </c>
    </row>
    <row r="189" spans="1:12" ht="15" x14ac:dyDescent="0.25">
      <c r="A189" s="24"/>
      <c r="B189" s="16"/>
      <c r="C189" s="11"/>
      <c r="D189" s="7" t="s">
        <v>28</v>
      </c>
      <c r="E189" s="46" t="s">
        <v>95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49</v>
      </c>
      <c r="L189" s="39">
        <v>5.83</v>
      </c>
    </row>
    <row r="190" spans="1:12" ht="15" x14ac:dyDescent="0.25">
      <c r="A190" s="24"/>
      <c r="B190" s="16"/>
      <c r="C190" s="11"/>
      <c r="D190" s="7" t="s">
        <v>29</v>
      </c>
      <c r="E190" s="43" t="s">
        <v>38</v>
      </c>
      <c r="F190" s="39">
        <v>60</v>
      </c>
      <c r="G190" s="39">
        <v>4.5599999999999996</v>
      </c>
      <c r="H190" s="39">
        <v>0.48</v>
      </c>
      <c r="I190" s="39">
        <v>29.52</v>
      </c>
      <c r="J190" s="39">
        <v>140.6</v>
      </c>
      <c r="K190" s="40" t="s">
        <v>44</v>
      </c>
      <c r="L190" s="39">
        <v>4.32</v>
      </c>
    </row>
    <row r="191" spans="1:12" ht="15" x14ac:dyDescent="0.25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44</v>
      </c>
      <c r="L191" s="39">
        <v>1.73</v>
      </c>
    </row>
    <row r="192" spans="1:12" ht="15" x14ac:dyDescent="0.25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5"/>
      <c r="B194" s="18"/>
      <c r="C194" s="8"/>
      <c r="D194" s="19" t="s">
        <v>31</v>
      </c>
      <c r="E194" s="12"/>
      <c r="F194" s="20">
        <f>SUM(F185:F193)</f>
        <v>915</v>
      </c>
      <c r="G194" s="20">
        <f t="shared" ref="G194:L194" si="28">SUM(G185:G193)</f>
        <v>33.46</v>
      </c>
      <c r="H194" s="20">
        <f t="shared" si="28"/>
        <v>27.750000000000004</v>
      </c>
      <c r="I194" s="20">
        <f t="shared" si="28"/>
        <v>115.33999999999999</v>
      </c>
      <c r="J194" s="20">
        <f t="shared" si="28"/>
        <v>844.7</v>
      </c>
      <c r="K194" s="20">
        <f t="shared" si="28"/>
        <v>0</v>
      </c>
      <c r="L194" s="20">
        <f t="shared" si="28"/>
        <v>98.99</v>
      </c>
    </row>
    <row r="195" spans="1:12" ht="15.75" thickBot="1" x14ac:dyDescent="0.25">
      <c r="A195" s="27">
        <f>A177</f>
        <v>2</v>
      </c>
      <c r="B195" s="28">
        <f>B177</f>
        <v>5</v>
      </c>
      <c r="C195" s="70" t="s">
        <v>4</v>
      </c>
      <c r="D195" s="71"/>
      <c r="E195" s="29"/>
      <c r="F195" s="30">
        <f>F184+F194</f>
        <v>1505</v>
      </c>
      <c r="G195" s="30">
        <f t="shared" ref="G195:L195" si="29">G184+G194</f>
        <v>58.230000000000004</v>
      </c>
      <c r="H195" s="30">
        <f t="shared" si="29"/>
        <v>47.6</v>
      </c>
      <c r="I195" s="30">
        <f t="shared" si="29"/>
        <v>193.60999999999999</v>
      </c>
      <c r="J195" s="30">
        <f t="shared" si="29"/>
        <v>1435.96</v>
      </c>
      <c r="K195" s="30">
        <f t="shared" si="29"/>
        <v>0</v>
      </c>
      <c r="L195" s="30">
        <f t="shared" si="29"/>
        <v>201.88</v>
      </c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2025-09-01T13:09:24Z</dcterms:modified>
</cp:coreProperties>
</file>