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 вр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L70" i="1"/>
  <c r="L51" i="1"/>
  <c r="G194" i="1" l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6" i="1"/>
  <c r="H156" i="1"/>
  <c r="I156" i="1"/>
  <c r="J156" i="1"/>
  <c r="L156" i="1"/>
  <c r="F156" i="1"/>
  <c r="G146" i="1"/>
  <c r="H146" i="1"/>
  <c r="I146" i="1"/>
  <c r="J146" i="1"/>
  <c r="L146" i="1"/>
  <c r="F146" i="1"/>
  <c r="G137" i="1"/>
  <c r="H137" i="1"/>
  <c r="I137" i="1"/>
  <c r="J137" i="1"/>
  <c r="L137" i="1"/>
  <c r="F137" i="1"/>
  <c r="G127" i="1"/>
  <c r="H127" i="1"/>
  <c r="I127" i="1"/>
  <c r="J127" i="1"/>
  <c r="L127" i="1"/>
  <c r="F127" i="1"/>
  <c r="G118" i="1"/>
  <c r="H118" i="1"/>
  <c r="I118" i="1"/>
  <c r="J118" i="1"/>
  <c r="L118" i="1"/>
  <c r="F118" i="1"/>
  <c r="G108" i="1"/>
  <c r="H108" i="1"/>
  <c r="I108" i="1"/>
  <c r="J108" i="1"/>
  <c r="L108" i="1"/>
  <c r="F108" i="1"/>
  <c r="G99" i="1"/>
  <c r="H99" i="1"/>
  <c r="I99" i="1"/>
  <c r="J99" i="1"/>
  <c r="L99" i="1"/>
  <c r="F99" i="1"/>
  <c r="G89" i="1"/>
  <c r="H89" i="1"/>
  <c r="I89" i="1"/>
  <c r="J89" i="1"/>
  <c r="F89" i="1"/>
  <c r="G80" i="1"/>
  <c r="H80" i="1"/>
  <c r="I80" i="1"/>
  <c r="J80" i="1"/>
  <c r="L80" i="1"/>
  <c r="F80" i="1"/>
  <c r="G70" i="1"/>
  <c r="H70" i="1"/>
  <c r="I70" i="1"/>
  <c r="J70" i="1"/>
  <c r="F70" i="1"/>
  <c r="G61" i="1"/>
  <c r="H61" i="1"/>
  <c r="I61" i="1"/>
  <c r="J61" i="1"/>
  <c r="L61" i="1"/>
  <c r="F6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H13" i="1"/>
  <c r="I13" i="1"/>
  <c r="J13" i="1"/>
  <c r="L13" i="1"/>
  <c r="F13" i="1"/>
  <c r="L157" i="1" l="1"/>
  <c r="L195" i="1"/>
  <c r="K195" i="1"/>
  <c r="J195" i="1"/>
  <c r="H195" i="1"/>
  <c r="F195" i="1"/>
  <c r="I195" i="1"/>
  <c r="G195" i="1"/>
  <c r="L176" i="1"/>
  <c r="F176" i="1"/>
  <c r="J176" i="1"/>
  <c r="H176" i="1"/>
  <c r="I176" i="1"/>
  <c r="G176" i="1"/>
  <c r="F157" i="1"/>
  <c r="J157" i="1"/>
  <c r="H157" i="1"/>
  <c r="I157" i="1"/>
  <c r="G157" i="1"/>
  <c r="L138" i="1"/>
  <c r="I138" i="1"/>
  <c r="G138" i="1"/>
  <c r="F138" i="1"/>
  <c r="J138" i="1"/>
  <c r="H138" i="1"/>
  <c r="L119" i="1"/>
  <c r="I119" i="1"/>
  <c r="G119" i="1"/>
  <c r="F119" i="1"/>
  <c r="J119" i="1"/>
  <c r="H119" i="1"/>
  <c r="L100" i="1"/>
  <c r="F100" i="1"/>
  <c r="J100" i="1"/>
  <c r="H100" i="1"/>
  <c r="I100" i="1"/>
  <c r="G100" i="1"/>
  <c r="L81" i="1"/>
  <c r="F81" i="1"/>
  <c r="J81" i="1"/>
  <c r="H81" i="1"/>
  <c r="I81" i="1"/>
  <c r="G81" i="1"/>
  <c r="L62" i="1"/>
  <c r="F62" i="1"/>
  <c r="J62" i="1"/>
  <c r="H62" i="1"/>
  <c r="I62" i="1"/>
  <c r="G62" i="1"/>
  <c r="L24" i="1"/>
  <c r="F24" i="1"/>
  <c r="J24" i="1"/>
  <c r="H24" i="1"/>
  <c r="I24" i="1"/>
  <c r="G24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<sst xmlns="http://schemas.openxmlformats.org/spreadsheetml/2006/main" count="400" uniqueCount="177">
  <si>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</si>
  <si>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</si>
  <si>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</si>
  <si>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</si>
  <si>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</si>
  <si>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</si>
  <si>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</si>
  <si>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</si>
  <si>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</si>
  <si>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</si>
  <si>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</si>
  <si>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</si>
  <si>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</si>
  <si>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</si>
  <si>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</si>
  <si>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</si>
  <si>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</si>
  <si>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</si>
  <si>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</si>
  <si>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</si>
  <si>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</si>
  <si>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</si>
  <si>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</si>
  <si>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</si>
  <si>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</si>
  <si>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</si>
  <si>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</si>
  <si>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</si>
  <si>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</si>
  <si>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</si>
  <si>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</si>
  <si>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</si>
  <si>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</si>
  <si>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</si>
  <si>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</si>
  <si>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</si>
  <si>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</si>
  <si>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</si>
  <si>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</si>
  <si>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</si>
  <si>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</si>
  <si>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</si>
  <si>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</si>
  <si>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</si>
  <si>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</si>
  <si>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</si>
  <si>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</si>
  <si>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</si>
  <si>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</si>
  <si>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</si>
  <si>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</si>
  <si>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</si>
  <si>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</si>
  <si>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</si>
  <si>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54-27к</t>
  </si>
  <si>
    <t>Котлета из курицы</t>
  </si>
  <si>
    <t>54-1г-3соус</t>
  </si>
  <si>
    <t>Чай с лимоном</t>
  </si>
  <si>
    <t>54-3н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</si>
  <si>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</si>
  <si>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</si>
  <si>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</si>
  <si>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</si>
  <si>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Хлеб пшеничный с маслом сливочным(порциями),хлеб ржаной с сыром твердых сортов в нарезке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</si>
  <si>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</si>
  <si>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</si>
  <si>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</si>
  <si>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</si>
  <si>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</si>
  <si>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</si>
  <si>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</si>
  <si>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</si>
  <si>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</si>
  <si>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</si>
  <si>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</si>
  <si>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</si>
  <si>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</si>
  <si>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</si>
  <si>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</si>
  <si>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</si>
  <si>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</si>
  <si>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</si>
  <si>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</si>
  <si>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</si>
  <si>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</si>
  <si>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</si>
  <si>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</si>
  <si>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</si>
  <si>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</si>
  <si>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</si>
  <si>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</si>
  <si>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</si>
  <si>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</si>
  <si>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</si>
  <si>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</si>
  <si>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</si>
  <si>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</si>
  <si>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</si>
  <si>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</si>
  <si>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</si>
  <si>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</si>
  <si>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</si>
  <si>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</si>
  <si>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</si>
  <si>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</si>
  <si>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</si>
  <si>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</si>
  <si>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</si>
  <si>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</si>
  <si>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</si>
  <si>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</si>
  <si>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</si>
  <si>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</si>
  <si>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54-11г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</si>
  <si>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</si>
  <si>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</si>
  <si>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</si>
  <si>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</si>
  <si>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</si>
  <si>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</si>
  <si>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</si>
  <si>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</si>
  <si>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</si>
  <si>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</si>
  <si>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</si>
  <si>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</si>
  <si>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</si>
  <si>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</si>
  <si>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</si>
  <si>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</si>
  <si>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</si>
  <si>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</si>
  <si>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54-26</t>
  </si>
  <si>
    <t>54-29м</t>
  </si>
  <si>
    <t>54-4г-3соус</t>
  </si>
  <si>
    <t>Суп картофельный с макароными изделиями</t>
  </si>
  <si>
    <t>Курица тушенная с морковью</t>
  </si>
  <si>
    <t>54-1з-Пром.</t>
  </si>
  <si>
    <t>54-19з-Пром.</t>
  </si>
  <si>
    <t>54-1з-19з-Пром</t>
  </si>
  <si>
    <t>54-3гн</t>
  </si>
  <si>
    <t>54-10р</t>
  </si>
  <si>
    <t>Хлеб пшеничный,хлеб ржаной с маслом сливочным</t>
  </si>
  <si>
    <t>54-1з-19з-Пром.</t>
  </si>
  <si>
    <t>Фрикадельки из говядины</t>
  </si>
  <si>
    <t>Хлеб пшеничный,хлеб ржаной</t>
  </si>
  <si>
    <t>Каша вязкая молочная пшенная с изюмом</t>
  </si>
  <si>
    <t>Хлеб пшеничный,сыр твердых сортов в нарезке</t>
  </si>
  <si>
    <t>Салат из свеклы отварной</t>
  </si>
  <si>
    <t>54-13з</t>
  </si>
  <si>
    <t>Макароны отварные,соус красный основной</t>
  </si>
  <si>
    <t>Рыба припущенная в томате с овощами (Горбуша)</t>
  </si>
  <si>
    <t>Каша гречневая рассыпчатая</t>
  </si>
  <si>
    <t>54-4г</t>
  </si>
  <si>
    <t xml:space="preserve">Хлеб пшеничный, хлеб ржаной 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</si>
  <si>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</si>
  <si>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</si>
  <si>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</si>
  <si>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</si>
  <si>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</si>
  <si>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</si>
  <si>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Кофейный напиток с молоком</t>
  </si>
  <si>
    <t>54-21к</t>
  </si>
  <si>
    <t>54-34с</t>
  </si>
  <si>
    <t>Хлеб пшеничный с маслом сливочным (порциями),сыр твердых сортов в нарезке</t>
  </si>
  <si>
    <t>Каша гречневая с овощами</t>
  </si>
  <si>
    <t>ДП-6г</t>
  </si>
  <si>
    <t>Хлеб пшеничный, сыр твердых сортов в нарезке, масло сливочное (проциями)</t>
  </si>
  <si>
    <t>Каша перловая рассыпчатая, 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</si>
  <si>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</si>
  <si>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</si>
  <si>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</si>
  <si>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</si>
  <si>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</si>
  <si>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>Руководитель филиала</t>
  </si>
  <si>
    <t>Кутлуева Ф.Ф.</t>
  </si>
  <si>
    <t xml:space="preserve">ФМОБУ лицей №1 с.Большеустьикинское Лемезтамакская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</si>
</sst>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8" t="s">
        <v>176</v>
      </c>
      <c r="D1" s="69"/>
      <c r="E1" s="69"/>
      <c r="F1" s="13" t="s">
        <v>14</v>
      </c>
      <c r="G1" s="2" t="s">
        <v>15</v>
      </c>
      <c r="H1" s="70" t="s">
        <v>174</v>
      </c>
      <c r="I1" s="70"/>
      <c r="J1" s="70"/>
      <c r="K1" s="70"/>
    </row>
    <row r="2" spans="1:12" ht="18" x14ac:dyDescent="0.2">
      <c r="A2" s="32" t="s">
        <v>5</v>
      </c>
      <c r="C2" s="2"/>
      <c r="G2" s="2" t="s">
        <v>16</v>
      </c>
      <c r="H2" s="70" t="s">
        <v>175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1">
        <v>45901</v>
      </c>
      <c r="I3" s="71"/>
      <c r="J3" s="71"/>
      <c r="K3" s="71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250</v>
      </c>
      <c r="G6" s="53">
        <v>8.1300000000000008</v>
      </c>
      <c r="H6" s="53">
        <v>9.68</v>
      </c>
      <c r="I6" s="54">
        <v>41.55</v>
      </c>
      <c r="J6" s="36">
        <v>217.8</v>
      </c>
      <c r="K6" s="57" t="s">
        <v>54</v>
      </c>
      <c r="L6" s="36">
        <v>27.16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50</v>
      </c>
      <c r="F8" s="39">
        <v>200</v>
      </c>
      <c r="G8" s="55">
        <v>4.58</v>
      </c>
      <c r="H8" s="55">
        <v>3.52</v>
      </c>
      <c r="I8" s="56">
        <v>12.65</v>
      </c>
      <c r="J8" s="39">
        <v>100.4</v>
      </c>
      <c r="K8" s="6" t="s">
        <v>52</v>
      </c>
      <c r="L8" s="39">
        <v>20.45</v>
      </c>
    </row>
    <row r="9" spans="1:12" ht="27" customHeight="1" x14ac:dyDescent="0.25">
      <c r="A9" s="24"/>
      <c r="B9" s="16"/>
      <c r="C9" s="11"/>
      <c r="D9" s="7" t="s">
        <v>21</v>
      </c>
      <c r="E9" s="52" t="s">
        <v>147</v>
      </c>
      <c r="F9" s="39">
        <v>45</v>
      </c>
      <c r="G9" s="55">
        <v>5.8</v>
      </c>
      <c r="H9" s="55">
        <v>4.6500000000000004</v>
      </c>
      <c r="I9" s="56">
        <v>14.75</v>
      </c>
      <c r="J9" s="39">
        <v>124</v>
      </c>
      <c r="K9" s="52" t="s">
        <v>137</v>
      </c>
      <c r="L9" s="39">
        <v>14.16</v>
      </c>
    </row>
    <row r="10" spans="1:12" ht="15" x14ac:dyDescent="0.25">
      <c r="A10" s="24"/>
      <c r="B10" s="16"/>
      <c r="C10" s="11"/>
      <c r="D10" s="7" t="s">
        <v>22</v>
      </c>
      <c r="E10" s="52" t="s">
        <v>47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695</v>
      </c>
      <c r="G13" s="20">
        <f t="shared" ref="G13:L13" si="0">SUM(G6:G12)</f>
        <v>19.310000000000002</v>
      </c>
      <c r="H13" s="20">
        <f t="shared" si="0"/>
        <v>18.650000000000002</v>
      </c>
      <c r="I13" s="20">
        <f t="shared" si="0"/>
        <v>88.549999999999983</v>
      </c>
      <c r="J13" s="20">
        <f t="shared" si="0"/>
        <v>531</v>
      </c>
      <c r="K13" s="20"/>
      <c r="L13" s="20">
        <f t="shared" si="0"/>
        <v>95.77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100</v>
      </c>
      <c r="G14" s="59">
        <v>1.34</v>
      </c>
      <c r="H14" s="59">
        <v>4.4800000000000004</v>
      </c>
      <c r="I14" s="60">
        <v>7.61</v>
      </c>
      <c r="J14" s="39">
        <v>76.099999999999994</v>
      </c>
      <c r="K14" s="61" t="s">
        <v>149</v>
      </c>
      <c r="L14" s="39">
        <v>8.5399999999999991</v>
      </c>
    </row>
    <row r="15" spans="1:12" ht="15" x14ac:dyDescent="0.25">
      <c r="A15" s="24"/>
      <c r="B15" s="16"/>
      <c r="C15" s="11"/>
      <c r="D15" s="7" t="s">
        <v>25</v>
      </c>
      <c r="E15" s="52" t="s">
        <v>85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88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86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89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83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91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60</v>
      </c>
      <c r="G19" s="55">
        <v>4.5999999999999996</v>
      </c>
      <c r="H19" s="55">
        <v>0.5</v>
      </c>
      <c r="I19" s="56">
        <v>29.5</v>
      </c>
      <c r="J19" s="39">
        <v>140.6</v>
      </c>
      <c r="K19" s="6" t="s">
        <v>44</v>
      </c>
      <c r="L19" s="39">
        <v>4.32</v>
      </c>
    </row>
    <row r="20" spans="1:12" ht="15" x14ac:dyDescent="0.25">
      <c r="A20" s="24"/>
      <c r="B20" s="16"/>
      <c r="C20" s="11"/>
      <c r="D20" s="7" t="s">
        <v>30</v>
      </c>
      <c r="E20" s="52" t="s">
        <v>90</v>
      </c>
      <c r="F20" s="39">
        <v>45</v>
      </c>
      <c r="G20" s="55">
        <v>2.97</v>
      </c>
      <c r="H20" s="55">
        <v>0.54</v>
      </c>
      <c r="I20" s="56">
        <v>15.03</v>
      </c>
      <c r="J20" s="39">
        <v>76.900000000000006</v>
      </c>
      <c r="K20" s="6" t="s">
        <v>44</v>
      </c>
      <c r="L20" s="39">
        <v>3.24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855</v>
      </c>
      <c r="G23" s="20">
        <f t="shared" ref="G23:L23" si="1">SUM(G14:G22)</f>
        <v>30.36</v>
      </c>
      <c r="H23" s="20">
        <f t="shared" si="1"/>
        <v>27.46</v>
      </c>
      <c r="I23" s="20">
        <f t="shared" si="1"/>
        <v>114.16</v>
      </c>
      <c r="J23" s="20">
        <f t="shared" si="1"/>
        <v>825.69999999999993</v>
      </c>
      <c r="K23" s="20"/>
      <c r="L23" s="20">
        <f t="shared" si="1"/>
        <v>107.2</v>
      </c>
    </row>
    <row r="24" spans="1:12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1550</v>
      </c>
      <c r="G24" s="30">
        <f t="shared" ref="G24:L24" si="2">G13+G23</f>
        <v>49.67</v>
      </c>
      <c r="H24" s="30">
        <f t="shared" si="2"/>
        <v>46.11</v>
      </c>
      <c r="I24" s="30">
        <f t="shared" si="2"/>
        <v>202.70999999999998</v>
      </c>
      <c r="J24" s="30">
        <f t="shared" si="2"/>
        <v>1356.6999999999998</v>
      </c>
      <c r="K24" s="30"/>
      <c r="L24" s="30">
        <f t="shared" si="2"/>
        <v>202.97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55</v>
      </c>
      <c r="F25" s="36">
        <v>100</v>
      </c>
      <c r="G25" s="36">
        <v>19.09</v>
      </c>
      <c r="H25" s="36">
        <v>4.32</v>
      </c>
      <c r="I25" s="36">
        <v>13.37</v>
      </c>
      <c r="J25" s="36">
        <v>168.7</v>
      </c>
      <c r="K25" s="37" t="s">
        <v>125</v>
      </c>
      <c r="L25" s="36">
        <v>52.46</v>
      </c>
    </row>
    <row r="26" spans="1:12" ht="25.5" x14ac:dyDescent="0.25">
      <c r="A26" s="15"/>
      <c r="B26" s="16"/>
      <c r="C26" s="11"/>
      <c r="D26" s="6"/>
      <c r="E26" s="38" t="s">
        <v>150</v>
      </c>
      <c r="F26" s="39">
        <v>200</v>
      </c>
      <c r="G26" s="39">
        <v>7.04</v>
      </c>
      <c r="H26" s="39">
        <v>6.3900000000000006</v>
      </c>
      <c r="I26" s="39">
        <v>41.1</v>
      </c>
      <c r="J26" s="39">
        <v>250.2</v>
      </c>
      <c r="K26" s="40" t="s">
        <v>56</v>
      </c>
      <c r="L26" s="39">
        <v>20.07</v>
      </c>
    </row>
    <row r="27" spans="1:12" ht="15" x14ac:dyDescent="0.25">
      <c r="A27" s="15"/>
      <c r="B27" s="16"/>
      <c r="C27" s="11"/>
      <c r="D27" s="7" t="s">
        <v>20</v>
      </c>
      <c r="E27" s="43" t="s">
        <v>57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58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51</v>
      </c>
      <c r="F28" s="39">
        <v>55</v>
      </c>
      <c r="G28" s="39">
        <v>3.48</v>
      </c>
      <c r="H28" s="39">
        <v>7.65</v>
      </c>
      <c r="I28" s="39">
        <v>22.23</v>
      </c>
      <c r="J28" s="39">
        <v>171.6</v>
      </c>
      <c r="K28" s="40" t="s">
        <v>138</v>
      </c>
      <c r="L28" s="39">
        <v>15.24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555</v>
      </c>
      <c r="G32" s="20">
        <f t="shared" ref="G32:L32" si="3">SUM(G25:G31)</f>
        <v>29.91</v>
      </c>
      <c r="H32" s="20">
        <f t="shared" si="3"/>
        <v>18.36</v>
      </c>
      <c r="I32" s="20">
        <f t="shared" si="3"/>
        <v>83.4</v>
      </c>
      <c r="J32" s="20">
        <f t="shared" si="3"/>
        <v>618.4</v>
      </c>
      <c r="K32" s="20"/>
      <c r="L32" s="20">
        <f t="shared" si="3"/>
        <v>90.86999999999999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100</v>
      </c>
      <c r="G33" s="39">
        <v>0.91</v>
      </c>
      <c r="H33" s="39">
        <v>10.17</v>
      </c>
      <c r="I33" s="39">
        <v>7.15</v>
      </c>
      <c r="J33" s="39">
        <v>123.8</v>
      </c>
      <c r="K33" s="40" t="s">
        <v>96</v>
      </c>
      <c r="L33" s="62">
        <v>10.94</v>
      </c>
    </row>
    <row r="34" spans="1:12" ht="15" x14ac:dyDescent="0.25">
      <c r="A34" s="15"/>
      <c r="B34" s="16"/>
      <c r="C34" s="11"/>
      <c r="D34" s="7" t="s">
        <v>25</v>
      </c>
      <c r="E34" s="43" t="s">
        <v>93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97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94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98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95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49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44</v>
      </c>
      <c r="L38" s="63">
        <v>4.32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45</v>
      </c>
      <c r="G39" s="39">
        <v>3.4</v>
      </c>
      <c r="H39" s="39">
        <v>0.4</v>
      </c>
      <c r="I39" s="39">
        <v>22.1</v>
      </c>
      <c r="J39" s="39">
        <v>105.5</v>
      </c>
      <c r="K39" s="40" t="s">
        <v>44</v>
      </c>
      <c r="L39" s="63">
        <v>1.8</v>
      </c>
    </row>
    <row r="40" spans="1:12" ht="15" x14ac:dyDescent="0.25">
      <c r="A40" s="15"/>
      <c r="B40" s="16"/>
      <c r="C40" s="11"/>
      <c r="D40" s="6" t="s">
        <v>42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44</v>
      </c>
      <c r="L40" s="65">
        <v>35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1020</v>
      </c>
      <c r="G42" s="20">
        <f t="shared" ref="G42:L42" si="4">SUM(G33:G41)</f>
        <v>29.259999999999994</v>
      </c>
      <c r="H42" s="20">
        <f t="shared" si="4"/>
        <v>34.949999999999996</v>
      </c>
      <c r="I42" s="20">
        <f t="shared" si="4"/>
        <v>121.00999999999999</v>
      </c>
      <c r="J42" s="20">
        <f t="shared" si="4"/>
        <v>816.2</v>
      </c>
      <c r="K42" s="20"/>
      <c r="L42" s="20">
        <f t="shared" si="4"/>
        <v>188.67000000000002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1575</v>
      </c>
      <c r="G43" s="30">
        <f t="shared" ref="G43:L43" si="5">G32+G42</f>
        <v>59.169999999999995</v>
      </c>
      <c r="H43" s="30">
        <f t="shared" si="5"/>
        <v>53.309999999999995</v>
      </c>
      <c r="I43" s="30">
        <f t="shared" si="5"/>
        <v>204.41</v>
      </c>
      <c r="J43" s="30">
        <f t="shared" si="5"/>
        <v>1434.6</v>
      </c>
      <c r="K43" s="30"/>
      <c r="L43" s="30">
        <f t="shared" si="5"/>
        <v>279.54000000000002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59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60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61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62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63</v>
      </c>
      <c r="F47" s="39">
        <v>110</v>
      </c>
      <c r="G47" s="39">
        <v>9.7900000000000009</v>
      </c>
      <c r="H47" s="39">
        <v>12.430000000000001</v>
      </c>
      <c r="I47" s="39">
        <v>38</v>
      </c>
      <c r="J47" s="39">
        <v>303.09999999999997</v>
      </c>
      <c r="K47" s="40" t="s">
        <v>139</v>
      </c>
      <c r="L47" s="39">
        <v>29.04</v>
      </c>
    </row>
    <row r="48" spans="1:12" ht="25.5" x14ac:dyDescent="0.25">
      <c r="A48" s="24"/>
      <c r="B48" s="16"/>
      <c r="C48" s="11"/>
      <c r="D48" s="7" t="s">
        <v>42</v>
      </c>
      <c r="E48" s="43" t="s">
        <v>41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45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660</v>
      </c>
      <c r="G51" s="20">
        <f t="shared" ref="G51:J51" si="6">SUM(G44:G50)</f>
        <v>20.62</v>
      </c>
      <c r="H51" s="20">
        <f t="shared" si="6"/>
        <v>18.450000000000003</v>
      </c>
      <c r="I51" s="20">
        <f t="shared" si="6"/>
        <v>81.099999999999994</v>
      </c>
      <c r="J51" s="20">
        <f t="shared" si="6"/>
        <v>575.5</v>
      </c>
      <c r="K51" s="20"/>
      <c r="L51" s="20">
        <f>SUM(L44:L50)</f>
        <v>99.259999999999991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99</v>
      </c>
      <c r="F52" s="39">
        <v>100</v>
      </c>
      <c r="G52" s="39">
        <v>1.17</v>
      </c>
      <c r="H52" s="39">
        <v>8.9499999999999993</v>
      </c>
      <c r="I52" s="39">
        <v>6.67</v>
      </c>
      <c r="J52" s="39">
        <v>111.9</v>
      </c>
      <c r="K52" s="40" t="s">
        <v>101</v>
      </c>
      <c r="L52" s="39">
        <v>14.1</v>
      </c>
    </row>
    <row r="53" spans="1:12" ht="15" x14ac:dyDescent="0.25">
      <c r="A53" s="24"/>
      <c r="B53" s="16"/>
      <c r="C53" s="11"/>
      <c r="D53" s="7" t="s">
        <v>25</v>
      </c>
      <c r="E53" s="43" t="s">
        <v>100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102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80</v>
      </c>
      <c r="F54" s="39">
        <v>100</v>
      </c>
      <c r="G54" s="39">
        <v>18.25</v>
      </c>
      <c r="H54" s="39">
        <v>17.399999999999999</v>
      </c>
      <c r="I54" s="39">
        <v>16.43</v>
      </c>
      <c r="J54" s="39">
        <v>295.2</v>
      </c>
      <c r="K54" s="40" t="s">
        <v>103</v>
      </c>
      <c r="L54" s="39">
        <v>93.82</v>
      </c>
    </row>
    <row r="55" spans="1:12" ht="25.5" x14ac:dyDescent="0.25">
      <c r="A55" s="24"/>
      <c r="B55" s="16"/>
      <c r="C55" s="11"/>
      <c r="D55" s="7" t="s">
        <v>27</v>
      </c>
      <c r="E55" s="38" t="s">
        <v>104</v>
      </c>
      <c r="F55" s="39">
        <v>200</v>
      </c>
      <c r="G55" s="39">
        <v>8.32</v>
      </c>
      <c r="H55" s="39">
        <v>8.26</v>
      </c>
      <c r="I55" s="39">
        <v>44.370000000000005</v>
      </c>
      <c r="J55" s="39">
        <v>285.2</v>
      </c>
      <c r="K55" s="40" t="s">
        <v>105</v>
      </c>
      <c r="L55" s="39">
        <v>17.72</v>
      </c>
    </row>
    <row r="56" spans="1:12" ht="15" x14ac:dyDescent="0.25">
      <c r="A56" s="24"/>
      <c r="B56" s="16"/>
      <c r="C56" s="11"/>
      <c r="D56" s="7" t="s">
        <v>28</v>
      </c>
      <c r="E56" s="43" t="s">
        <v>57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140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45</v>
      </c>
      <c r="G57" s="39">
        <v>3.4</v>
      </c>
      <c r="H57" s="39">
        <v>0.4</v>
      </c>
      <c r="I57" s="39">
        <v>22.1</v>
      </c>
      <c r="J57" s="39">
        <v>105.5</v>
      </c>
      <c r="K57" s="40" t="s">
        <v>44</v>
      </c>
      <c r="L57" s="39">
        <v>3.24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1.65</v>
      </c>
      <c r="H58" s="39">
        <v>0.3</v>
      </c>
      <c r="I58" s="39">
        <v>8.35</v>
      </c>
      <c r="J58" s="39">
        <v>42.7</v>
      </c>
      <c r="K58" s="40" t="s">
        <v>44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920</v>
      </c>
      <c r="G61" s="20">
        <f t="shared" ref="G61:L61" si="7">SUM(G52:G60)</f>
        <v>39.279999999999994</v>
      </c>
      <c r="H61" s="20">
        <f t="shared" si="7"/>
        <v>42.539999999999992</v>
      </c>
      <c r="I61" s="20">
        <f t="shared" si="7"/>
        <v>118.73000000000002</v>
      </c>
      <c r="J61" s="20">
        <f t="shared" si="7"/>
        <v>1014.6</v>
      </c>
      <c r="K61" s="20"/>
      <c r="L61" s="20">
        <f t="shared" si="7"/>
        <v>147.26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1580</v>
      </c>
      <c r="G62" s="30">
        <f t="shared" ref="G62:L62" si="8">G51+G61</f>
        <v>59.899999999999991</v>
      </c>
      <c r="H62" s="30">
        <f t="shared" si="8"/>
        <v>60.989999999999995</v>
      </c>
      <c r="I62" s="30">
        <f t="shared" si="8"/>
        <v>199.83</v>
      </c>
      <c r="J62" s="30">
        <f t="shared" si="8"/>
        <v>1590.1</v>
      </c>
      <c r="K62" s="30"/>
      <c r="L62" s="30">
        <f t="shared" si="8"/>
        <v>246.51999999999998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151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141</v>
      </c>
      <c r="L63" s="36">
        <v>81.400000000000006</v>
      </c>
    </row>
    <row r="64" spans="1:12" ht="15" x14ac:dyDescent="0.25">
      <c r="A64" s="24"/>
      <c r="B64" s="16"/>
      <c r="C64" s="11"/>
      <c r="D64" s="6"/>
      <c r="E64" s="38" t="s">
        <v>152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153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53</v>
      </c>
      <c r="F65" s="39">
        <v>200</v>
      </c>
      <c r="G65" s="39">
        <v>0.16</v>
      </c>
      <c r="H65" s="39">
        <v>0.16</v>
      </c>
      <c r="I65" s="39">
        <v>27.88</v>
      </c>
      <c r="J65" s="39">
        <v>114.6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38" t="s">
        <v>154</v>
      </c>
      <c r="F66" s="39">
        <v>75</v>
      </c>
      <c r="G66" s="39">
        <v>5.4</v>
      </c>
      <c r="H66" s="39">
        <v>0.8</v>
      </c>
      <c r="I66" s="39">
        <v>32.1</v>
      </c>
      <c r="J66" s="39">
        <v>156.69999999999999</v>
      </c>
      <c r="K66" s="40" t="s">
        <v>37</v>
      </c>
      <c r="L66" s="39">
        <v>5.4</v>
      </c>
    </row>
    <row r="67" spans="1:12" ht="15" x14ac:dyDescent="0.25">
      <c r="A67" s="24"/>
      <c r="B67" s="16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555</v>
      </c>
      <c r="G70" s="20">
        <f t="shared" ref="G70:J70" si="9">SUM(G63:G69)</f>
        <v>31.53</v>
      </c>
      <c r="H70" s="20">
        <f t="shared" si="9"/>
        <v>19.87</v>
      </c>
      <c r="I70" s="20">
        <f t="shared" si="9"/>
        <v>109.4</v>
      </c>
      <c r="J70" s="20">
        <f t="shared" si="9"/>
        <v>743.7</v>
      </c>
      <c r="K70" s="20"/>
      <c r="L70" s="20">
        <f>SUM(L63:L69)</f>
        <v>112.18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106</v>
      </c>
      <c r="F71" s="39">
        <v>100</v>
      </c>
      <c r="G71" s="39">
        <v>1.37</v>
      </c>
      <c r="H71" s="39">
        <v>10.15</v>
      </c>
      <c r="I71" s="39">
        <v>6.03</v>
      </c>
      <c r="J71" s="39">
        <v>120.9</v>
      </c>
      <c r="K71" s="40" t="s">
        <v>110</v>
      </c>
      <c r="L71" s="39">
        <v>11.75</v>
      </c>
    </row>
    <row r="72" spans="1:12" ht="15" x14ac:dyDescent="0.25">
      <c r="A72" s="24"/>
      <c r="B72" s="16"/>
      <c r="C72" s="11"/>
      <c r="D72" s="7" t="s">
        <v>25</v>
      </c>
      <c r="E72" s="43" t="s">
        <v>107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111</v>
      </c>
      <c r="L72" s="39">
        <v>34.950000000000003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100</v>
      </c>
      <c r="G73" s="39">
        <v>13.68</v>
      </c>
      <c r="H73" s="39">
        <v>12.16</v>
      </c>
      <c r="I73" s="39">
        <v>6.76</v>
      </c>
      <c r="J73" s="39">
        <v>191.2</v>
      </c>
      <c r="K73" s="40" t="s">
        <v>112</v>
      </c>
      <c r="L73" s="39">
        <v>93.46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113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109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44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44</v>
      </c>
      <c r="L77" s="39">
        <v>1.8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905</v>
      </c>
      <c r="G80" s="20">
        <f t="shared" ref="G80:L80" si="10">SUM(G71:G79)</f>
        <v>33.17</v>
      </c>
      <c r="H80" s="20">
        <f t="shared" si="10"/>
        <v>32.4</v>
      </c>
      <c r="I80" s="20">
        <f t="shared" si="10"/>
        <v>115.22</v>
      </c>
      <c r="J80" s="20">
        <f t="shared" si="10"/>
        <v>884.7</v>
      </c>
      <c r="K80" s="20"/>
      <c r="L80" s="20">
        <f t="shared" si="10"/>
        <v>179.55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1460</v>
      </c>
      <c r="G81" s="30">
        <f t="shared" ref="G81:L81" si="11">G70+G80</f>
        <v>64.7</v>
      </c>
      <c r="H81" s="30">
        <f t="shared" si="11"/>
        <v>52.269999999999996</v>
      </c>
      <c r="I81" s="30">
        <f t="shared" si="11"/>
        <v>224.62</v>
      </c>
      <c r="J81" s="30">
        <f t="shared" si="11"/>
        <v>1628.4</v>
      </c>
      <c r="K81" s="30"/>
      <c r="L81" s="30">
        <f t="shared" si="11"/>
        <v>291.73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65.05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145</v>
      </c>
      <c r="F85" s="39">
        <v>85</v>
      </c>
      <c r="G85" s="39">
        <v>6.25</v>
      </c>
      <c r="H85" s="39">
        <v>0.8</v>
      </c>
      <c r="I85" s="39">
        <v>37.85</v>
      </c>
      <c r="J85" s="39">
        <v>183.3</v>
      </c>
      <c r="K85" s="40" t="s">
        <v>44</v>
      </c>
      <c r="L85" s="39">
        <v>6.12</v>
      </c>
    </row>
    <row r="86" spans="1:12" ht="15" x14ac:dyDescent="0.25">
      <c r="A86" s="24"/>
      <c r="B86" s="16"/>
      <c r="C86" s="11"/>
      <c r="D86" s="7" t="s">
        <v>42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44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685</v>
      </c>
      <c r="G89" s="20">
        <f t="shared" ref="G89:J89" si="12">SUM(G82:G88)</f>
        <v>23.950000000000003</v>
      </c>
      <c r="H89" s="20">
        <f t="shared" si="12"/>
        <v>24.81</v>
      </c>
      <c r="I89" s="20">
        <f t="shared" si="12"/>
        <v>83.15</v>
      </c>
      <c r="J89" s="20">
        <f t="shared" si="12"/>
        <v>552</v>
      </c>
      <c r="K89" s="20"/>
      <c r="L89" s="20">
        <f>SUM(L82:L88)</f>
        <v>115.09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92</v>
      </c>
      <c r="F90" s="39">
        <v>100</v>
      </c>
      <c r="G90" s="39">
        <v>2.8</v>
      </c>
      <c r="H90" s="39">
        <v>7.15</v>
      </c>
      <c r="I90" s="39">
        <v>10.42</v>
      </c>
      <c r="J90" s="39">
        <v>117.1</v>
      </c>
      <c r="K90" s="40" t="s">
        <v>96</v>
      </c>
      <c r="L90" s="39">
        <v>16.239999999999998</v>
      </c>
    </row>
    <row r="91" spans="1:12" ht="15" x14ac:dyDescent="0.25">
      <c r="A91" s="24"/>
      <c r="B91" s="16"/>
      <c r="C91" s="11"/>
      <c r="D91" s="7" t="s">
        <v>25</v>
      </c>
      <c r="E91" s="43" t="s">
        <v>155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>
        <v>53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156</v>
      </c>
      <c r="F92" s="39">
        <v>100</v>
      </c>
      <c r="G92" s="39">
        <v>16.989999999999998</v>
      </c>
      <c r="H92" s="39">
        <v>16.510000000000002</v>
      </c>
      <c r="I92" s="39">
        <v>3.9</v>
      </c>
      <c r="J92" s="39">
        <v>232.2</v>
      </c>
      <c r="K92" s="40" t="s">
        <v>158</v>
      </c>
      <c r="L92" s="39">
        <v>95.23</v>
      </c>
    </row>
    <row r="93" spans="1:12" ht="15" x14ac:dyDescent="0.25">
      <c r="A93" s="24"/>
      <c r="B93" s="16"/>
      <c r="C93" s="11"/>
      <c r="D93" s="7" t="s">
        <v>27</v>
      </c>
      <c r="E93" s="38" t="s">
        <v>157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159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83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91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44</v>
      </c>
      <c r="L95" s="39">
        <v>4.32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44</v>
      </c>
      <c r="L96" s="39">
        <v>3.24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935</v>
      </c>
      <c r="G99" s="20">
        <f t="shared" ref="G99:L99" si="13">SUM(G90:G98)</f>
        <v>40.14</v>
      </c>
      <c r="H99" s="20">
        <f t="shared" si="13"/>
        <v>37.5</v>
      </c>
      <c r="I99" s="20">
        <f t="shared" si="13"/>
        <v>118.80000000000001</v>
      </c>
      <c r="J99" s="20">
        <f t="shared" si="13"/>
        <v>973.4</v>
      </c>
      <c r="K99" s="20"/>
      <c r="L99" s="20">
        <f t="shared" si="13"/>
        <v>150.17000000000002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1620</v>
      </c>
      <c r="G100" s="30">
        <f t="shared" ref="G100:J100" si="14">G89+G99</f>
        <v>64.09</v>
      </c>
      <c r="H100" s="30">
        <f t="shared" si="14"/>
        <v>62.31</v>
      </c>
      <c r="I100" s="30">
        <f t="shared" si="14"/>
        <v>201.95000000000002</v>
      </c>
      <c r="J100" s="30">
        <f t="shared" si="14"/>
        <v>1525.4</v>
      </c>
      <c r="K100" s="30"/>
      <c r="L100" s="30">
        <f>L89+L99</f>
        <v>265.26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160</v>
      </c>
      <c r="F101" s="36">
        <v>250</v>
      </c>
      <c r="G101" s="36">
        <v>9.06</v>
      </c>
      <c r="H101" s="36">
        <v>11.63</v>
      </c>
      <c r="I101" s="36">
        <v>42.6</v>
      </c>
      <c r="J101" s="36">
        <v>311.2</v>
      </c>
      <c r="K101" s="37" t="s">
        <v>162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161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142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138</v>
      </c>
      <c r="L104" s="39">
        <v>6.48</v>
      </c>
    </row>
    <row r="105" spans="1:12" ht="15" x14ac:dyDescent="0.25">
      <c r="A105" s="24"/>
      <c r="B105" s="16"/>
      <c r="C105" s="11"/>
      <c r="D105" s="7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550</v>
      </c>
      <c r="G108" s="20">
        <f t="shared" ref="G108:L108" si="15">SUM(G101:G107)</f>
        <v>19.549999999999997</v>
      </c>
      <c r="H108" s="20">
        <f t="shared" si="15"/>
        <v>22.58</v>
      </c>
      <c r="I108" s="20">
        <f t="shared" si="15"/>
        <v>93.460000000000008</v>
      </c>
      <c r="J108" s="20">
        <f t="shared" si="15"/>
        <v>655.09999999999991</v>
      </c>
      <c r="K108" s="20"/>
      <c r="L108" s="20">
        <f t="shared" si="15"/>
        <v>44.180000000000007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100</v>
      </c>
      <c r="G109" s="39">
        <v>2.12</v>
      </c>
      <c r="H109" s="39">
        <v>7.13</v>
      </c>
      <c r="I109" s="39">
        <v>10.14</v>
      </c>
      <c r="J109" s="39">
        <v>113.1</v>
      </c>
      <c r="K109" s="40" t="s">
        <v>121</v>
      </c>
      <c r="L109" s="39">
        <v>18.43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83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91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44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45</v>
      </c>
      <c r="G115" s="39">
        <v>3.4</v>
      </c>
      <c r="H115" s="39">
        <v>0.4</v>
      </c>
      <c r="I115" s="39">
        <v>22.1</v>
      </c>
      <c r="J115" s="39">
        <v>105.5</v>
      </c>
      <c r="K115" s="40" t="s">
        <v>44</v>
      </c>
      <c r="L115" s="39">
        <v>3.24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1055</v>
      </c>
      <c r="G118" s="20">
        <f t="shared" ref="G118:L118" si="16">SUM(G109:G117)</f>
        <v>41.05</v>
      </c>
      <c r="H118" s="20">
        <f t="shared" si="16"/>
        <v>18.909999999999997</v>
      </c>
      <c r="I118" s="20">
        <f t="shared" si="16"/>
        <v>120.09000000000002</v>
      </c>
      <c r="J118" s="20">
        <f t="shared" si="16"/>
        <v>815.1</v>
      </c>
      <c r="K118" s="20"/>
      <c r="L118" s="20">
        <f t="shared" si="16"/>
        <v>157.38999999999999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>
        <f>F108+F118</f>
        <v>1605</v>
      </c>
      <c r="G119" s="30">
        <f t="shared" ref="G119:L119" si="17">G108+G118</f>
        <v>60.599999999999994</v>
      </c>
      <c r="H119" s="30">
        <f t="shared" si="17"/>
        <v>41.489999999999995</v>
      </c>
      <c r="I119" s="30">
        <f t="shared" si="17"/>
        <v>213.55</v>
      </c>
      <c r="J119" s="30">
        <f t="shared" si="17"/>
        <v>1470.1999999999998</v>
      </c>
      <c r="K119" s="30"/>
      <c r="L119" s="30">
        <f t="shared" si="17"/>
        <v>201.57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46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163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71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72</v>
      </c>
      <c r="L122" s="39">
        <v>11.3</v>
      </c>
    </row>
    <row r="123" spans="1:12" ht="26.25" x14ac:dyDescent="0.25">
      <c r="A123" s="15"/>
      <c r="B123" s="16"/>
      <c r="C123" s="11"/>
      <c r="D123" s="7" t="s">
        <v>21</v>
      </c>
      <c r="E123" s="43" t="s">
        <v>164</v>
      </c>
      <c r="F123" s="39">
        <v>85</v>
      </c>
      <c r="G123" s="39">
        <v>8.14</v>
      </c>
      <c r="H123" s="39">
        <v>12.13</v>
      </c>
      <c r="I123" s="39">
        <v>29.65</v>
      </c>
      <c r="J123" s="39">
        <v>260.39999999999998</v>
      </c>
      <c r="K123" s="40" t="s">
        <v>143</v>
      </c>
      <c r="L123" s="39">
        <v>27.24</v>
      </c>
    </row>
    <row r="124" spans="1:12" ht="15" x14ac:dyDescent="0.25">
      <c r="A124" s="15"/>
      <c r="B124" s="16"/>
      <c r="C124" s="11"/>
      <c r="D124" s="7" t="s">
        <v>22</v>
      </c>
      <c r="E124" s="38" t="s">
        <v>47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44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735</v>
      </c>
      <c r="G127" s="20">
        <f t="shared" ref="G127:L127" si="18">SUM(G120:G126)</f>
        <v>19.690000000000001</v>
      </c>
      <c r="H127" s="20">
        <f t="shared" si="18"/>
        <v>20.490000000000002</v>
      </c>
      <c r="I127" s="20">
        <f t="shared" si="18"/>
        <v>89.919999999999987</v>
      </c>
      <c r="J127" s="20">
        <f t="shared" si="18"/>
        <v>624</v>
      </c>
      <c r="K127" s="20"/>
      <c r="L127" s="20">
        <f t="shared" si="18"/>
        <v>112.33999999999999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84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87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102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55</v>
      </c>
      <c r="F130" s="39">
        <v>100</v>
      </c>
      <c r="G130" s="39">
        <v>19.09</v>
      </c>
      <c r="H130" s="39">
        <v>4.32</v>
      </c>
      <c r="I130" s="39">
        <v>13.37</v>
      </c>
      <c r="J130" s="39">
        <v>168.7</v>
      </c>
      <c r="K130" s="40" t="s">
        <v>125</v>
      </c>
      <c r="L130" s="39">
        <v>49.49</v>
      </c>
    </row>
    <row r="131" spans="1:12" ht="15" x14ac:dyDescent="0.25">
      <c r="A131" s="15"/>
      <c r="B131" s="16"/>
      <c r="C131" s="11"/>
      <c r="D131" s="7" t="s">
        <v>27</v>
      </c>
      <c r="E131" s="38" t="s">
        <v>165</v>
      </c>
      <c r="F131" s="39">
        <v>180</v>
      </c>
      <c r="G131" s="39">
        <v>8.75</v>
      </c>
      <c r="H131" s="39">
        <v>8.34</v>
      </c>
      <c r="I131" s="39">
        <v>39.43</v>
      </c>
      <c r="J131" s="39">
        <v>267.89999999999998</v>
      </c>
      <c r="K131" s="40" t="s">
        <v>166</v>
      </c>
      <c r="L131" s="39">
        <v>12.92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45</v>
      </c>
      <c r="G133" s="39">
        <v>3.4</v>
      </c>
      <c r="H133" s="39">
        <v>0.4</v>
      </c>
      <c r="I133" s="39">
        <v>22.1</v>
      </c>
      <c r="J133" s="39">
        <v>105.5</v>
      </c>
      <c r="K133" s="40" t="s">
        <v>44</v>
      </c>
      <c r="L133" s="39">
        <v>3.24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1.65</v>
      </c>
      <c r="H134" s="39">
        <v>0.3</v>
      </c>
      <c r="I134" s="39">
        <v>8.35</v>
      </c>
      <c r="J134" s="39">
        <v>42.7</v>
      </c>
      <c r="K134" s="40" t="s">
        <v>44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900</v>
      </c>
      <c r="G137" s="20">
        <f t="shared" ref="G137:L137" si="19">SUM(G128:G136)</f>
        <v>41.739999999999995</v>
      </c>
      <c r="H137" s="20">
        <f t="shared" si="19"/>
        <v>27.77</v>
      </c>
      <c r="I137" s="20">
        <f t="shared" si="19"/>
        <v>116.14000000000001</v>
      </c>
      <c r="J137" s="20">
        <f t="shared" si="19"/>
        <v>881.1</v>
      </c>
      <c r="K137" s="20"/>
      <c r="L137" s="20">
        <f t="shared" si="19"/>
        <v>107.27</v>
      </c>
    </row>
    <row r="138" spans="1:12" ht="15.75" thickBot="1" x14ac:dyDescent="0.25">
      <c r="A138" s="31">
        <f>A120</f>
        <v>2</v>
      </c>
      <c r="B138" s="31">
        <f>B120</f>
        <v>2</v>
      </c>
      <c r="C138" s="66" t="s">
        <v>4</v>
      </c>
      <c r="D138" s="67"/>
      <c r="E138" s="29"/>
      <c r="F138" s="30">
        <f>F127+F137</f>
        <v>1635</v>
      </c>
      <c r="G138" s="30">
        <f t="shared" ref="G138:L138" si="20">G127+G137</f>
        <v>61.429999999999993</v>
      </c>
      <c r="H138" s="30">
        <f t="shared" si="20"/>
        <v>48.260000000000005</v>
      </c>
      <c r="I138" s="30">
        <f t="shared" si="20"/>
        <v>206.06</v>
      </c>
      <c r="J138" s="30">
        <f t="shared" si="20"/>
        <v>1505.1</v>
      </c>
      <c r="K138" s="30"/>
      <c r="L138" s="30">
        <f t="shared" si="20"/>
        <v>219.60999999999999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73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74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48</v>
      </c>
      <c r="F141" s="39">
        <v>200</v>
      </c>
      <c r="G141" s="39">
        <v>0.38</v>
      </c>
      <c r="H141" s="39">
        <v>0</v>
      </c>
      <c r="I141" s="39">
        <v>19.82</v>
      </c>
      <c r="J141" s="39">
        <v>80.8</v>
      </c>
      <c r="K141" s="40" t="s">
        <v>49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167</v>
      </c>
      <c r="F142" s="39">
        <v>70</v>
      </c>
      <c r="G142" s="39">
        <v>6.98</v>
      </c>
      <c r="H142" s="39">
        <v>12.05</v>
      </c>
      <c r="I142" s="39">
        <v>22.23</v>
      </c>
      <c r="J142" s="39">
        <v>225.3</v>
      </c>
      <c r="K142" s="40" t="s">
        <v>44</v>
      </c>
      <c r="L142" s="39">
        <v>27.24</v>
      </c>
    </row>
    <row r="143" spans="1:12" ht="15" x14ac:dyDescent="0.25">
      <c r="A143" s="24"/>
      <c r="B143" s="16"/>
      <c r="C143" s="11"/>
      <c r="D143" s="7" t="s">
        <v>22</v>
      </c>
      <c r="E143" s="38" t="s">
        <v>41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570</v>
      </c>
      <c r="G146" s="20">
        <f t="shared" ref="G146:L146" si="21">SUM(G139:G145)</f>
        <v>37.790000000000006</v>
      </c>
      <c r="H146" s="20">
        <f t="shared" si="21"/>
        <v>23.34</v>
      </c>
      <c r="I146" s="20">
        <f t="shared" si="21"/>
        <v>79.77</v>
      </c>
      <c r="J146" s="20">
        <f t="shared" si="21"/>
        <v>682.7</v>
      </c>
      <c r="K146" s="20"/>
      <c r="L146" s="20">
        <f t="shared" si="21"/>
        <v>156.14999999999998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100</v>
      </c>
      <c r="G147" s="39">
        <v>0.91</v>
      </c>
      <c r="H147" s="39">
        <v>10.17</v>
      </c>
      <c r="I147" s="39">
        <v>7.15</v>
      </c>
      <c r="J147" s="39">
        <v>123.8</v>
      </c>
      <c r="K147" s="40" t="s">
        <v>117</v>
      </c>
      <c r="L147" s="39">
        <v>12.32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5.89</v>
      </c>
      <c r="H148" s="39">
        <v>7.09</v>
      </c>
      <c r="I148" s="39">
        <v>12.68</v>
      </c>
      <c r="J148" s="39">
        <v>137.9</v>
      </c>
      <c r="K148" s="40" t="s">
        <v>127</v>
      </c>
      <c r="L148" s="39">
        <v>17.489999999999998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108</v>
      </c>
      <c r="F149" s="39">
        <v>120</v>
      </c>
      <c r="G149" s="39">
        <v>20.100000000000001</v>
      </c>
      <c r="H149" s="39">
        <v>18.7</v>
      </c>
      <c r="I149" s="39">
        <v>17.2</v>
      </c>
      <c r="J149" s="39">
        <v>318</v>
      </c>
      <c r="K149" s="40" t="s">
        <v>112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168</v>
      </c>
      <c r="F150" s="39">
        <v>220</v>
      </c>
      <c r="G150" s="39"/>
      <c r="H150" s="39"/>
      <c r="I150" s="39"/>
      <c r="J150" s="39"/>
      <c r="K150" s="40" t="s">
        <v>169</v>
      </c>
      <c r="L150" s="39">
        <v>17.329999999999998</v>
      </c>
    </row>
    <row r="151" spans="1:12" ht="25.5" x14ac:dyDescent="0.25">
      <c r="A151" s="24"/>
      <c r="B151" s="16"/>
      <c r="C151" s="11"/>
      <c r="D151" s="7" t="s">
        <v>28</v>
      </c>
      <c r="E151" s="46" t="s">
        <v>40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43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75</v>
      </c>
      <c r="F152" s="39">
        <v>60</v>
      </c>
      <c r="G152" s="39">
        <v>4.5999999999999996</v>
      </c>
      <c r="H152" s="39">
        <v>0.5</v>
      </c>
      <c r="I152" s="39">
        <v>29.5</v>
      </c>
      <c r="J152" s="39">
        <v>140.6</v>
      </c>
      <c r="K152" s="40" t="s">
        <v>44</v>
      </c>
      <c r="L152" s="39">
        <v>4.32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3.4</v>
      </c>
      <c r="H153" s="39">
        <v>0.4</v>
      </c>
      <c r="I153" s="39">
        <v>22.1</v>
      </c>
      <c r="J153" s="39">
        <v>105.5</v>
      </c>
      <c r="K153" s="40" t="s">
        <v>44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980</v>
      </c>
      <c r="G156" s="20">
        <f t="shared" ref="G156:L156" si="22">SUM(G147:G155)</f>
        <v>34.9</v>
      </c>
      <c r="H156" s="20">
        <f t="shared" si="22"/>
        <v>36.859999999999992</v>
      </c>
      <c r="I156" s="20">
        <f t="shared" si="22"/>
        <v>98.63</v>
      </c>
      <c r="J156" s="20">
        <f t="shared" si="22"/>
        <v>864.80000000000007</v>
      </c>
      <c r="K156" s="20"/>
      <c r="L156" s="20">
        <f t="shared" si="22"/>
        <v>112.47</v>
      </c>
    </row>
    <row r="157" spans="1:12" ht="15.75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30">
        <f>F146+F156</f>
        <v>1550</v>
      </c>
      <c r="G157" s="30">
        <f t="shared" ref="G157:L157" si="23">G146+G156</f>
        <v>72.69</v>
      </c>
      <c r="H157" s="30">
        <f t="shared" si="23"/>
        <v>60.199999999999989</v>
      </c>
      <c r="I157" s="30">
        <f t="shared" si="23"/>
        <v>178.39999999999998</v>
      </c>
      <c r="J157" s="30">
        <f t="shared" si="23"/>
        <v>1547.5</v>
      </c>
      <c r="K157" s="30"/>
      <c r="L157" s="30">
        <f t="shared" si="23"/>
        <v>268.62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76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77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79</v>
      </c>
      <c r="F159" s="39">
        <v>40</v>
      </c>
      <c r="G159" s="39">
        <v>2.88</v>
      </c>
      <c r="H159" s="39">
        <v>3.4</v>
      </c>
      <c r="I159" s="39">
        <v>22.2</v>
      </c>
      <c r="J159" s="39">
        <v>130.9</v>
      </c>
      <c r="K159" s="40" t="s">
        <v>37</v>
      </c>
      <c r="L159" s="39">
        <v>13.68</v>
      </c>
    </row>
    <row r="160" spans="1:12" ht="25.5" x14ac:dyDescent="0.25">
      <c r="A160" s="24"/>
      <c r="B160" s="16"/>
      <c r="C160" s="11"/>
      <c r="D160" s="7" t="s">
        <v>20</v>
      </c>
      <c r="E160" s="52" t="s">
        <v>40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43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78</v>
      </c>
      <c r="F161" s="64">
        <v>110</v>
      </c>
      <c r="G161" s="39">
        <v>10.039999999999999</v>
      </c>
      <c r="H161" s="39">
        <v>5.24</v>
      </c>
      <c r="I161" s="39">
        <v>39.54</v>
      </c>
      <c r="J161" s="39">
        <v>245.5</v>
      </c>
      <c r="K161" s="40" t="s">
        <v>137</v>
      </c>
      <c r="L161" s="39">
        <v>8.0399999999999991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550</v>
      </c>
      <c r="G165" s="20">
        <f t="shared" ref="G165:L165" si="24">SUM(G158:G164)</f>
        <v>52.47</v>
      </c>
      <c r="H165" s="20">
        <f t="shared" si="24"/>
        <v>22.869999999999997</v>
      </c>
      <c r="I165" s="20">
        <f t="shared" si="24"/>
        <v>100.6</v>
      </c>
      <c r="J165" s="20">
        <f t="shared" si="24"/>
        <v>817.1</v>
      </c>
      <c r="K165" s="20"/>
      <c r="L165" s="20">
        <f t="shared" si="24"/>
        <v>118.4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92</v>
      </c>
      <c r="F166" s="39">
        <v>100</v>
      </c>
      <c r="G166" s="39">
        <v>2.8</v>
      </c>
      <c r="H166" s="39">
        <v>7.15</v>
      </c>
      <c r="I166" s="39">
        <v>10.42</v>
      </c>
      <c r="J166" s="39">
        <v>117.1</v>
      </c>
      <c r="K166" s="40" t="s">
        <v>131</v>
      </c>
      <c r="L166" s="39">
        <v>13.67</v>
      </c>
    </row>
    <row r="167" spans="1:12" ht="15" x14ac:dyDescent="0.25">
      <c r="A167" s="24"/>
      <c r="B167" s="16"/>
      <c r="C167" s="11"/>
      <c r="D167" s="7" t="s">
        <v>25</v>
      </c>
      <c r="E167" s="43" t="s">
        <v>135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132</v>
      </c>
      <c r="L167" s="39">
        <v>19.510000000000002</v>
      </c>
    </row>
    <row r="168" spans="1:12" ht="15" x14ac:dyDescent="0.25">
      <c r="A168" s="24"/>
      <c r="B168" s="16"/>
      <c r="C168" s="11"/>
      <c r="D168" s="7" t="s">
        <v>26</v>
      </c>
      <c r="E168" s="50" t="s">
        <v>80</v>
      </c>
      <c r="F168" s="39">
        <v>100</v>
      </c>
      <c r="G168" s="39">
        <v>18.25</v>
      </c>
      <c r="H168" s="39">
        <v>17.399999999999999</v>
      </c>
      <c r="I168" s="39">
        <v>16.43</v>
      </c>
      <c r="J168" s="39">
        <v>295.2</v>
      </c>
      <c r="K168" s="40" t="s">
        <v>133</v>
      </c>
      <c r="L168" s="39">
        <v>74.42</v>
      </c>
    </row>
    <row r="169" spans="1:12" ht="25.5" x14ac:dyDescent="0.25">
      <c r="A169" s="24"/>
      <c r="B169" s="16"/>
      <c r="C169" s="11"/>
      <c r="D169" s="7" t="s">
        <v>27</v>
      </c>
      <c r="E169" s="38" t="s">
        <v>170</v>
      </c>
      <c r="F169" s="39">
        <v>200</v>
      </c>
      <c r="G169" s="39">
        <v>3.82</v>
      </c>
      <c r="H169" s="39">
        <v>9.99</v>
      </c>
      <c r="I169" s="39">
        <v>18.170000000000002</v>
      </c>
      <c r="J169" s="39">
        <v>177.9</v>
      </c>
      <c r="K169" s="40" t="s">
        <v>134</v>
      </c>
      <c r="L169" s="39">
        <v>29.82</v>
      </c>
    </row>
    <row r="170" spans="1:12" ht="15" x14ac:dyDescent="0.25">
      <c r="A170" s="24"/>
      <c r="B170" s="16"/>
      <c r="C170" s="11"/>
      <c r="D170" s="7" t="s">
        <v>28</v>
      </c>
      <c r="E170" s="46" t="s">
        <v>57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58</v>
      </c>
      <c r="L170" s="39">
        <v>3.16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44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90</v>
      </c>
      <c r="F172" s="39">
        <v>45</v>
      </c>
      <c r="G172" s="39">
        <v>3.4</v>
      </c>
      <c r="H172" s="39">
        <v>0.4</v>
      </c>
      <c r="I172" s="39">
        <v>22.1</v>
      </c>
      <c r="J172" s="39">
        <v>105.5</v>
      </c>
      <c r="K172" s="40" t="s">
        <v>44</v>
      </c>
      <c r="L172" s="39">
        <v>3.24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955</v>
      </c>
      <c r="G175" s="20">
        <f t="shared" ref="G175:L175" si="25">SUM(G166:G174)</f>
        <v>39.06</v>
      </c>
      <c r="H175" s="20">
        <f t="shared" si="25"/>
        <v>38.179999999999993</v>
      </c>
      <c r="I175" s="20">
        <f t="shared" si="25"/>
        <v>122.66999999999999</v>
      </c>
      <c r="J175" s="20">
        <f t="shared" si="25"/>
        <v>990.19999999999993</v>
      </c>
      <c r="K175" s="20"/>
      <c r="L175" s="20">
        <f t="shared" si="25"/>
        <v>148.13999999999999</v>
      </c>
    </row>
    <row r="176" spans="1:12" ht="15.75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>
        <f>F165+F175</f>
        <v>1505</v>
      </c>
      <c r="G176" s="30">
        <f t="shared" ref="G176:L176" si="26">G165+G175</f>
        <v>91.53</v>
      </c>
      <c r="H176" s="30">
        <f t="shared" si="26"/>
        <v>61.04999999999999</v>
      </c>
      <c r="I176" s="30">
        <f t="shared" si="26"/>
        <v>223.26999999999998</v>
      </c>
      <c r="J176" s="30">
        <f t="shared" si="26"/>
        <v>1807.3</v>
      </c>
      <c r="K176" s="30"/>
      <c r="L176" s="30">
        <f t="shared" si="26"/>
        <v>266.53999999999996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144</v>
      </c>
      <c r="F177" s="36">
        <v>100</v>
      </c>
      <c r="G177" s="36">
        <v>13.68</v>
      </c>
      <c r="H177" s="36">
        <v>12.16</v>
      </c>
      <c r="I177" s="36">
        <v>6.76</v>
      </c>
      <c r="J177" s="36">
        <v>191.2</v>
      </c>
      <c r="K177" s="37" t="s">
        <v>133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81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82</v>
      </c>
      <c r="L178" s="39">
        <v>30.87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91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145</v>
      </c>
      <c r="F180" s="39">
        <v>90</v>
      </c>
      <c r="G180" s="39">
        <v>6.5399999999999991</v>
      </c>
      <c r="H180" s="39">
        <v>0.84</v>
      </c>
      <c r="I180" s="39">
        <v>39.54</v>
      </c>
      <c r="J180" s="39">
        <v>191.8</v>
      </c>
      <c r="K180" s="40" t="s">
        <v>44</v>
      </c>
      <c r="L180" s="39">
        <v>6.48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590</v>
      </c>
      <c r="G184" s="20">
        <f t="shared" ref="G184:L184" si="27">SUM(G177:G183)</f>
        <v>24.77</v>
      </c>
      <c r="H184" s="20">
        <f t="shared" si="27"/>
        <v>19.849999999999998</v>
      </c>
      <c r="I184" s="20">
        <f t="shared" si="27"/>
        <v>78.27</v>
      </c>
      <c r="J184" s="20">
        <f t="shared" si="27"/>
        <v>591.26</v>
      </c>
      <c r="K184" s="20">
        <f t="shared" si="27"/>
        <v>0</v>
      </c>
      <c r="L184" s="20">
        <f t="shared" si="27"/>
        <v>102.89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100</v>
      </c>
      <c r="G185" s="39">
        <v>2.52</v>
      </c>
      <c r="H185" s="39">
        <v>10.15</v>
      </c>
      <c r="I185" s="39">
        <v>10.39</v>
      </c>
      <c r="J185" s="39">
        <v>143</v>
      </c>
      <c r="K185" s="40" t="s">
        <v>131</v>
      </c>
      <c r="L185" s="39">
        <v>13.74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172</v>
      </c>
      <c r="L186" s="39">
        <v>10.06</v>
      </c>
    </row>
    <row r="187" spans="1:12" ht="15" x14ac:dyDescent="0.25">
      <c r="A187" s="24"/>
      <c r="B187" s="16"/>
      <c r="C187" s="11"/>
      <c r="D187" s="7" t="s">
        <v>26</v>
      </c>
      <c r="E187" s="43" t="s">
        <v>136</v>
      </c>
      <c r="F187" s="39">
        <v>100</v>
      </c>
      <c r="G187" s="39">
        <v>16.95</v>
      </c>
      <c r="H187" s="39">
        <v>6.94</v>
      </c>
      <c r="I187" s="39">
        <v>5.34</v>
      </c>
      <c r="J187" s="39">
        <v>151.6</v>
      </c>
      <c r="K187" s="40" t="s">
        <v>125</v>
      </c>
      <c r="L187" s="39">
        <v>36.04</v>
      </c>
    </row>
    <row r="188" spans="1:12" ht="15" x14ac:dyDescent="0.25">
      <c r="A188" s="24"/>
      <c r="B188" s="16"/>
      <c r="C188" s="11"/>
      <c r="D188" s="7" t="s">
        <v>27</v>
      </c>
      <c r="E188" s="43" t="s">
        <v>171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173</v>
      </c>
      <c r="L188" s="39">
        <v>27.27</v>
      </c>
    </row>
    <row r="189" spans="1:12" ht="15" x14ac:dyDescent="0.25">
      <c r="A189" s="24"/>
      <c r="B189" s="16"/>
      <c r="C189" s="11"/>
      <c r="D189" s="7" t="s">
        <v>28</v>
      </c>
      <c r="E189" s="46" t="s">
        <v>95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49</v>
      </c>
      <c r="L189" s="39">
        <v>5.83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60</v>
      </c>
      <c r="G190" s="39">
        <v>4.5599999999999996</v>
      </c>
      <c r="H190" s="39">
        <v>0.48</v>
      </c>
      <c r="I190" s="39">
        <v>29.52</v>
      </c>
      <c r="J190" s="39">
        <v>140.6</v>
      </c>
      <c r="K190" s="40" t="s">
        <v>44</v>
      </c>
      <c r="L190" s="39">
        <v>4.32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44</v>
      </c>
      <c r="L191" s="39">
        <v>1.73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915</v>
      </c>
      <c r="G194" s="20">
        <f t="shared" ref="G194:L194" si="28">SUM(G185:G193)</f>
        <v>33.46</v>
      </c>
      <c r="H194" s="20">
        <f t="shared" si="28"/>
        <v>27.750000000000004</v>
      </c>
      <c r="I194" s="20">
        <f t="shared" si="28"/>
        <v>115.33999999999999</v>
      </c>
      <c r="J194" s="20">
        <f t="shared" si="28"/>
        <v>844.7</v>
      </c>
      <c r="K194" s="20">
        <f t="shared" si="28"/>
        <v>0</v>
      </c>
      <c r="L194" s="20">
        <f t="shared" si="28"/>
        <v>98.99</v>
      </c>
    </row>
    <row r="195" spans="1:12" ht="15.75" thickBot="1" x14ac:dyDescent="0.25">
      <c r="A195" s="27">
        <f>A177</f>
        <v>2</v>
      </c>
      <c r="B195" s="28">
        <f>B177</f>
        <v>5</v>
      </c>
      <c r="C195" s="66" t="s">
        <v>4</v>
      </c>
      <c r="D195" s="67"/>
      <c r="E195" s="29"/>
      <c r="F195" s="30">
        <f>F184+F194</f>
        <v>1505</v>
      </c>
      <c r="G195" s="30">
        <f t="shared" ref="G195:L195" si="29">G184+G194</f>
        <v>58.230000000000004</v>
      </c>
      <c r="H195" s="30">
        <f t="shared" si="29"/>
        <v>47.6</v>
      </c>
      <c r="I195" s="30">
        <f t="shared" si="29"/>
        <v>193.60999999999999</v>
      </c>
      <c r="J195" s="30">
        <f t="shared" si="29"/>
        <v>1435.96</v>
      </c>
      <c r="K195" s="30">
        <f t="shared" si="29"/>
        <v>0</v>
      </c>
      <c r="L195" s="30">
        <f t="shared" si="29"/>
        <v>201.88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 вр</cp:lastModifiedBy>
  <dcterms:created xsi:type="dcterms:W3CDTF">2022-05-16T14:23:56Z</dcterms:created>
  <dcterms:modified xsi:type="dcterms:W3CDTF">2025-09-02T09:06:21Z</dcterms:modified>
</cp:coreProperties>
</file>