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57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76" i="1" s="1"/>
  <c r="L156" i="1"/>
  <c r="L146" i="1"/>
  <c r="L157" i="1" s="1"/>
  <c r="L138" i="1"/>
  <c r="L137" i="1"/>
  <c r="L127" i="1"/>
  <c r="L118" i="1"/>
  <c r="L119" i="1" s="1"/>
  <c r="L108" i="1"/>
  <c r="L99" i="1"/>
  <c r="L89" i="1"/>
  <c r="L100" i="1" s="1"/>
  <c r="L80" i="1"/>
  <c r="L70" i="1"/>
  <c r="L81" i="1" s="1"/>
  <c r="L62" i="1"/>
  <c r="L61" i="1"/>
  <c r="L51" i="1"/>
  <c r="L42" i="1"/>
  <c r="L43" i="1" s="1"/>
  <c r="L32" i="1"/>
  <c r="L23" i="1" l="1"/>
  <c r="L24" i="1" s="1"/>
  <c r="L13" i="1"/>
  <c r="G194" i="1" l="1"/>
  <c r="H194" i="1"/>
  <c r="I194" i="1"/>
  <c r="J194" i="1"/>
  <c r="K194" i="1"/>
  <c r="F194" i="1"/>
  <c r="G184" i="1"/>
  <c r="H184" i="1"/>
  <c r="I184" i="1"/>
  <c r="J184" i="1"/>
  <c r="F184" i="1"/>
  <c r="G175" i="1"/>
  <c r="H175" i="1"/>
  <c r="I175" i="1"/>
  <c r="J175" i="1"/>
  <c r="F175" i="1"/>
  <c r="G165" i="1"/>
  <c r="H165" i="1"/>
  <c r="I165" i="1"/>
  <c r="J165" i="1"/>
  <c r="F165" i="1"/>
  <c r="G156" i="1"/>
  <c r="H156" i="1"/>
  <c r="I156" i="1"/>
  <c r="J156" i="1"/>
  <c r="F156" i="1"/>
  <c r="G146" i="1"/>
  <c r="H146" i="1"/>
  <c r="I146" i="1"/>
  <c r="J146" i="1"/>
  <c r="F146" i="1"/>
  <c r="G137" i="1"/>
  <c r="H137" i="1"/>
  <c r="I137" i="1"/>
  <c r="J137" i="1"/>
  <c r="F137" i="1"/>
  <c r="G127" i="1"/>
  <c r="H127" i="1"/>
  <c r="I127" i="1"/>
  <c r="J127" i="1"/>
  <c r="F127" i="1"/>
  <c r="G118" i="1"/>
  <c r="H118" i="1"/>
  <c r="I118" i="1"/>
  <c r="J118" i="1"/>
  <c r="F118" i="1"/>
  <c r="G108" i="1"/>
  <c r="H108" i="1"/>
  <c r="I108" i="1"/>
  <c r="J108" i="1"/>
  <c r="F108" i="1"/>
  <c r="G99" i="1"/>
  <c r="H99" i="1"/>
  <c r="I99" i="1"/>
  <c r="J99" i="1"/>
  <c r="F99" i="1"/>
  <c r="G89" i="1"/>
  <c r="H89" i="1"/>
  <c r="I89" i="1"/>
  <c r="J89" i="1"/>
  <c r="F89" i="1"/>
  <c r="G80" i="1"/>
  <c r="H80" i="1"/>
  <c r="I80" i="1"/>
  <c r="J80" i="1"/>
  <c r="F80" i="1"/>
  <c r="G70" i="1"/>
  <c r="H70" i="1"/>
  <c r="I70" i="1"/>
  <c r="J70" i="1"/>
  <c r="F70" i="1"/>
  <c r="G61" i="1"/>
  <c r="H61" i="1"/>
  <c r="I61" i="1"/>
  <c r="J61" i="1"/>
  <c r="F61" i="1"/>
  <c r="G51" i="1"/>
  <c r="H51" i="1"/>
  <c r="I51" i="1"/>
  <c r="J51" i="1"/>
  <c r="F51" i="1"/>
  <c r="G32" i="1"/>
  <c r="H32" i="1"/>
  <c r="I32" i="1"/>
  <c r="J32" i="1"/>
  <c r="F32" i="1"/>
  <c r="G42" i="1"/>
  <c r="H42" i="1"/>
  <c r="I42" i="1"/>
  <c r="J42" i="1"/>
  <c r="F42" i="1"/>
  <c r="G23" i="1"/>
  <c r="H23" i="1"/>
  <c r="I23" i="1"/>
  <c r="J23" i="1"/>
  <c r="F23" i="1"/>
  <c r="G13" i="1"/>
  <c r="H13" i="1"/>
  <c r="I13" i="1"/>
  <c r="J13" i="1"/>
  <c r="F13" i="1"/>
  <c r="K195" i="1" l="1"/>
  <c r="J195" i="1"/>
  <c r="H195" i="1"/>
  <c r="F195" i="1"/>
  <c r="I195" i="1"/>
  <c r="G195" i="1"/>
  <c r="F176" i="1"/>
  <c r="J176" i="1"/>
  <c r="H176" i="1"/>
  <c r="I176" i="1"/>
  <c r="G176" i="1"/>
  <c r="F157" i="1"/>
  <c r="J157" i="1"/>
  <c r="H157" i="1"/>
  <c r="I157" i="1"/>
  <c r="G157" i="1"/>
  <c r="I138" i="1"/>
  <c r="G138" i="1"/>
  <c r="F138" i="1"/>
  <c r="J138" i="1"/>
  <c r="H138" i="1"/>
  <c r="I119" i="1"/>
  <c r="G119" i="1"/>
  <c r="F119" i="1"/>
  <c r="J119" i="1"/>
  <c r="H119" i="1"/>
  <c r="F100" i="1"/>
  <c r="J100" i="1"/>
  <c r="H100" i="1"/>
  <c r="I100" i="1"/>
  <c r="G100" i="1"/>
  <c r="F81" i="1"/>
  <c r="J81" i="1"/>
  <c r="H81" i="1"/>
  <c r="I81" i="1"/>
  <c r="G81" i="1"/>
  <c r="F62" i="1"/>
  <c r="J62" i="1"/>
  <c r="H62" i="1"/>
  <c r="I62" i="1"/>
  <c r="G62" i="1"/>
  <c r="F24" i="1"/>
  <c r="J24" i="1"/>
  <c r="H24" i="1"/>
  <c r="I24" i="1"/>
  <c r="G24" i="1"/>
  <c r="F43" i="1"/>
  <c r="J43" i="1"/>
  <c r="H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<sst xmlns="http://schemas.openxmlformats.org/spreadsheetml/2006/main" count="403" uniqueCount="177">
  <si>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</si>
  <si>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</si>
  <si>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</si>
  <si>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</si>
  <si>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</si>
  <si>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</si>
  <si>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</si>
  <si>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</si>
  <si>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</si>
  <si>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</si>
  <si>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</si>
  <si>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</si>
  <si>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</si>
  <si>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</si>
  <si>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</si>
  <si>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</si>
  <si>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</si>
  <si>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</si>
  <si>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</si>
  <si>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</si>
  <si>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</si>
  <si>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</si>
  <si>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</si>
  <si>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</si>
  <si>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</si>
  <si>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</si>
  <si>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</si>
  <si>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</si>
  <si>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</si>
  <si>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</si>
  <si>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</si>
  <si>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</si>
  <si>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</si>
  <si>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</si>
  <si>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</si>
  <si>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</si>
  <si>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</si>
  <si>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</si>
  <si>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</si>
  <si>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</si>
  <si>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Хлеб пшеничный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</si>
  <si>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</si>
  <si>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</si>
  <si>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</si>
  <si>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</si>
  <si>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</si>
  <si>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</si>
  <si>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</si>
  <si>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</si>
  <si>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</si>
  <si>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</si>
  <si>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</si>
  <si>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</si>
  <si>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</si>
  <si>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</si>
  <si>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Хлеб пшеничный с сыром,хлеб ржаной</t>
  </si>
  <si>
    <t>Котлета из курицы</t>
  </si>
  <si>
    <t>Макароные изделия отварные,соус красный основной</t>
  </si>
  <si>
    <t>54-1г-3соус</t>
  </si>
  <si>
    <t>Чай с лимоном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</si>
  <si>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</si>
  <si>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</si>
  <si>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</si>
  <si>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</si>
  <si>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</si>
  <si>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</si>
  <si>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</si>
  <si>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</si>
  <si>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</si>
  <si>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</si>
  <si>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</si>
  <si>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Кофейный напиток на молоке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</si>
  <si>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</si>
  <si>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</si>
  <si>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</si>
  <si>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</si>
  <si>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</si>
  <si>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</si>
  <si>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</si>
  <si>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</si>
  <si>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</si>
  <si>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</si>
  <si>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</si>
  <si>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</si>
  <si>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</si>
  <si>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</si>
  <si>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</si>
  <si>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</si>
  <si>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</si>
  <si>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</si>
  <si>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</si>
  <si>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</si>
  <si>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</si>
  <si>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</si>
  <si>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</si>
  <si>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</si>
  <si>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</si>
  <si>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</si>
  <si>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</si>
  <si>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</si>
  <si>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</si>
  <si>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</si>
  <si>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</si>
  <si>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</si>
  <si>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</si>
  <si>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</si>
  <si>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</si>
  <si>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</si>
  <si>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</si>
  <si>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</si>
  <si>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</si>
  <si>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</si>
  <si>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</si>
  <si>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</si>
  <si>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</si>
  <si>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</si>
  <si>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</si>
  <si>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</si>
  <si>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</si>
  <si>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</si>
  <si>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</si>
  <si>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</si>
  <si>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</si>
  <si>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</si>
  <si>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</si>
  <si>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</si>
  <si>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</si>
  <si>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</si>
  <si>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</si>
  <si>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</si>
  <si>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</si>
  <si>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</si>
  <si>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54-29м</t>
  </si>
  <si>
    <t>Суп картофельный с макароными изделиями</t>
  </si>
  <si>
    <t>Курица тушенная с морковью</t>
  </si>
  <si>
    <t>54-7с</t>
  </si>
  <si>
    <t>54-9г</t>
  </si>
  <si>
    <t xml:space="preserve">Пром </t>
  </si>
  <si>
    <t>54-1з-Пром.</t>
  </si>
  <si>
    <t>54-19з-Пром.</t>
  </si>
  <si>
    <t>54-1з-19з-Пром</t>
  </si>
  <si>
    <t>54-3гн</t>
  </si>
  <si>
    <t>54-10р</t>
  </si>
  <si>
    <t>54-27г</t>
  </si>
  <si>
    <t>Хлеб пшеничный,хлеб ржаной с маслом сливочным</t>
  </si>
  <si>
    <t>Фрикадельки из говядины</t>
  </si>
  <si>
    <t>Каша вязкая молочная пшенная с изюмом</t>
  </si>
  <si>
    <t>54-7к</t>
  </si>
  <si>
    <t>Салат из свеклы отварной</t>
  </si>
  <si>
    <t>Хлеб пшеничный с маслом сливочным(порциями) и сыром твердых сортов в нарезке</t>
  </si>
  <si>
    <t>Каша гречневая рассыпчатая</t>
  </si>
  <si>
    <t>54-14г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</si>
  <si>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</si>
  <si>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</si>
  <si>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</si>
  <si>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</si>
  <si>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</si>
  <si>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</si>
  <si>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54-21к</t>
  </si>
  <si>
    <t>54-34с</t>
  </si>
  <si>
    <t>Хлеб пшеничный с маслом сливочным(порциями)</t>
  </si>
  <si>
    <t>Хлеб пшеничный,сыр твердых сортов в нарезке</t>
  </si>
  <si>
    <t>Сложный гарнир: Каша перловая рассыпчатая,соус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</si>
  <si>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</si>
  <si>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</si>
  <si>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</si>
  <si>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</si>
  <si>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</si>
  <si>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 xml:space="preserve">54-5м </t>
  </si>
  <si>
    <t>54-1с</t>
  </si>
  <si>
    <t>54-1з,Пром</t>
  </si>
  <si>
    <t>Рыба тушеная в томате с овощами (горбуша)</t>
  </si>
  <si>
    <t>Каша гречневая с овощами</t>
  </si>
  <si>
    <t>ДП-6г</t>
  </si>
  <si>
    <t>Руководитель филиала</t>
  </si>
  <si>
    <t>ФМОБУ лицей №1 с.Большеустьикинское СОШ д.Новомуслюмово</t>
  </si>
  <si>
    <t>Зиганшин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</si>
</sst>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7" t="s">
        <v>175</v>
      </c>
      <c r="D1" s="68"/>
      <c r="E1" s="68"/>
      <c r="F1" s="13" t="s">
        <v>14</v>
      </c>
      <c r="G1" s="2" t="s">
        <v>15</v>
      </c>
      <c r="H1" s="73" t="s">
        <v>174</v>
      </c>
      <c r="I1" s="73"/>
      <c r="J1" s="73"/>
      <c r="K1" s="73"/>
    </row>
    <row r="2" spans="1:12" ht="18" x14ac:dyDescent="0.2">
      <c r="A2" s="32" t="s">
        <v>5</v>
      </c>
      <c r="C2" s="2"/>
      <c r="G2" s="2" t="s">
        <v>16</v>
      </c>
      <c r="H2" s="73" t="s">
        <v>176</v>
      </c>
      <c r="I2" s="73"/>
      <c r="J2" s="73"/>
      <c r="K2" s="73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4">
        <v>45901</v>
      </c>
      <c r="I3" s="74"/>
      <c r="J3" s="74"/>
      <c r="K3" s="74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200</v>
      </c>
      <c r="G6" s="53">
        <v>8.1300000000000008</v>
      </c>
      <c r="H6" s="53">
        <v>9.68</v>
      </c>
      <c r="I6" s="54">
        <v>41.55</v>
      </c>
      <c r="J6" s="36">
        <v>285.8</v>
      </c>
      <c r="K6" s="57" t="s">
        <v>147</v>
      </c>
      <c r="L6" s="36">
        <v>27.6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51</v>
      </c>
      <c r="F8" s="39">
        <v>200</v>
      </c>
      <c r="G8" s="55">
        <v>4.5999999999999996</v>
      </c>
      <c r="H8" s="55">
        <v>3.6</v>
      </c>
      <c r="I8" s="56">
        <v>12.6</v>
      </c>
      <c r="J8" s="39">
        <v>100.4</v>
      </c>
      <c r="K8" s="6" t="s">
        <v>53</v>
      </c>
      <c r="L8" s="39">
        <v>18.91</v>
      </c>
    </row>
    <row r="9" spans="1:12" ht="27" customHeight="1" x14ac:dyDescent="0.25">
      <c r="A9" s="24"/>
      <c r="B9" s="16"/>
      <c r="C9" s="11"/>
      <c r="D9" s="7" t="s">
        <v>21</v>
      </c>
      <c r="E9" s="52" t="s">
        <v>55</v>
      </c>
      <c r="F9" s="39">
        <v>60</v>
      </c>
      <c r="G9" s="55">
        <v>6.92</v>
      </c>
      <c r="H9" s="55">
        <v>4.7600000000000007</v>
      </c>
      <c r="I9" s="56">
        <v>22.14</v>
      </c>
      <c r="J9" s="39">
        <v>159.19999999999999</v>
      </c>
      <c r="K9" s="52" t="s">
        <v>138</v>
      </c>
      <c r="L9" s="39">
        <v>15.24</v>
      </c>
    </row>
    <row r="10" spans="1:12" ht="15" x14ac:dyDescent="0.25">
      <c r="A10" s="24"/>
      <c r="B10" s="16"/>
      <c r="C10" s="11"/>
      <c r="D10" s="7" t="s">
        <v>22</v>
      </c>
      <c r="E10" s="52" t="s">
        <v>48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660</v>
      </c>
      <c r="G13" s="20">
        <f t="shared" ref="G13:J13" si="0">SUM(G6:G12)</f>
        <v>20.45</v>
      </c>
      <c r="H13" s="20">
        <f t="shared" si="0"/>
        <v>18.84</v>
      </c>
      <c r="I13" s="20">
        <f t="shared" si="0"/>
        <v>95.889999999999986</v>
      </c>
      <c r="J13" s="20">
        <f t="shared" si="0"/>
        <v>634.20000000000005</v>
      </c>
      <c r="K13" s="20"/>
      <c r="L13" s="20">
        <f>SUM(L6:L12)</f>
        <v>95.75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90</v>
      </c>
      <c r="G14" s="59">
        <v>1.21</v>
      </c>
      <c r="H14" s="59">
        <v>4.04</v>
      </c>
      <c r="I14" s="60">
        <v>6.85</v>
      </c>
      <c r="J14" s="39">
        <v>68.5</v>
      </c>
      <c r="K14" s="61" t="s">
        <v>88</v>
      </c>
      <c r="L14" s="39">
        <v>8.18</v>
      </c>
    </row>
    <row r="15" spans="1:12" ht="15" x14ac:dyDescent="0.25">
      <c r="A15" s="24"/>
      <c r="B15" s="16"/>
      <c r="C15" s="11"/>
      <c r="D15" s="7" t="s">
        <v>25</v>
      </c>
      <c r="E15" s="52" t="s">
        <v>86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89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87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90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84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92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45</v>
      </c>
      <c r="G19" s="55">
        <v>3.4</v>
      </c>
      <c r="H19" s="55">
        <v>0.4</v>
      </c>
      <c r="I19" s="56">
        <v>22.1</v>
      </c>
      <c r="J19" s="39">
        <v>105.5</v>
      </c>
      <c r="K19" s="6" t="s">
        <v>45</v>
      </c>
      <c r="L19" s="39">
        <v>3.24</v>
      </c>
    </row>
    <row r="20" spans="1:12" ht="15" x14ac:dyDescent="0.25">
      <c r="A20" s="24"/>
      <c r="B20" s="16"/>
      <c r="C20" s="11"/>
      <c r="D20" s="7" t="s">
        <v>30</v>
      </c>
      <c r="E20" s="52" t="s">
        <v>91</v>
      </c>
      <c r="F20" s="39">
        <v>30</v>
      </c>
      <c r="G20" s="55">
        <v>2</v>
      </c>
      <c r="H20" s="55">
        <v>0.4</v>
      </c>
      <c r="I20" s="56">
        <v>10</v>
      </c>
      <c r="J20" s="39">
        <v>51.2</v>
      </c>
      <c r="K20" s="6" t="s">
        <v>45</v>
      </c>
      <c r="L20" s="39">
        <v>2.16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815</v>
      </c>
      <c r="G23" s="20">
        <f t="shared" ref="G23:J23" si="1">SUM(G14:G22)</f>
        <v>28.06</v>
      </c>
      <c r="H23" s="20">
        <f t="shared" si="1"/>
        <v>26.779999999999998</v>
      </c>
      <c r="I23" s="20">
        <f t="shared" si="1"/>
        <v>100.97</v>
      </c>
      <c r="J23" s="20">
        <f t="shared" si="1"/>
        <v>757.3</v>
      </c>
      <c r="K23" s="20"/>
      <c r="L23" s="20">
        <f>SUM(L14:L22)</f>
        <v>104.67999999999999</v>
      </c>
    </row>
    <row r="24" spans="1:12" ht="15.75" thickBot="1" x14ac:dyDescent="0.25">
      <c r="A24" s="27">
        <f>A6</f>
        <v>1</v>
      </c>
      <c r="B24" s="28">
        <f>B6</f>
        <v>1</v>
      </c>
      <c r="C24" s="71" t="s">
        <v>4</v>
      </c>
      <c r="D24" s="72"/>
      <c r="E24" s="29"/>
      <c r="F24" s="30">
        <f>F13+F23</f>
        <v>1475</v>
      </c>
      <c r="G24" s="30">
        <f t="shared" ref="G24:J24" si="2">G13+G23</f>
        <v>48.51</v>
      </c>
      <c r="H24" s="30">
        <f t="shared" si="2"/>
        <v>45.62</v>
      </c>
      <c r="I24" s="30">
        <f t="shared" si="2"/>
        <v>196.85999999999999</v>
      </c>
      <c r="J24" s="30">
        <f t="shared" si="2"/>
        <v>1391.5</v>
      </c>
      <c r="K24" s="30"/>
      <c r="L24" s="30">
        <f>L13+L23</f>
        <v>200.43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56</v>
      </c>
      <c r="F25" s="36">
        <v>90</v>
      </c>
      <c r="G25" s="36">
        <v>17.18</v>
      </c>
      <c r="H25" s="36">
        <v>3.88</v>
      </c>
      <c r="I25" s="36">
        <v>12.04</v>
      </c>
      <c r="J25" s="36">
        <v>151.80000000000001</v>
      </c>
      <c r="K25" s="37" t="s">
        <v>168</v>
      </c>
      <c r="L25" s="36">
        <v>47.28</v>
      </c>
    </row>
    <row r="26" spans="1:12" ht="25.5" x14ac:dyDescent="0.25">
      <c r="A26" s="15"/>
      <c r="B26" s="16"/>
      <c r="C26" s="11"/>
      <c r="D26" s="6"/>
      <c r="E26" s="38" t="s">
        <v>57</v>
      </c>
      <c r="F26" s="39">
        <v>170</v>
      </c>
      <c r="G26" s="39">
        <v>6.02</v>
      </c>
      <c r="H26" s="39">
        <v>5.42</v>
      </c>
      <c r="I26" s="39">
        <v>34.6</v>
      </c>
      <c r="J26" s="39">
        <v>210.8</v>
      </c>
      <c r="K26" s="40" t="s">
        <v>58</v>
      </c>
      <c r="L26" s="39">
        <v>17.66</v>
      </c>
    </row>
    <row r="27" spans="1:12" ht="15" x14ac:dyDescent="0.25">
      <c r="A27" s="15"/>
      <c r="B27" s="16"/>
      <c r="C27" s="11"/>
      <c r="D27" s="7" t="s">
        <v>20</v>
      </c>
      <c r="E27" s="43" t="s">
        <v>59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141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52</v>
      </c>
      <c r="F28" s="39">
        <v>40</v>
      </c>
      <c r="G28" s="39">
        <v>2.38</v>
      </c>
      <c r="H28" s="39">
        <v>7.55</v>
      </c>
      <c r="I28" s="39">
        <v>14.930000000000001</v>
      </c>
      <c r="J28" s="39">
        <v>136.39999999999998</v>
      </c>
      <c r="K28" s="40" t="s">
        <v>139</v>
      </c>
      <c r="L28" s="39">
        <v>14.66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J32" si="3">SUM(G25:G31)</f>
        <v>25.88</v>
      </c>
      <c r="H32" s="20">
        <f t="shared" si="3"/>
        <v>16.850000000000001</v>
      </c>
      <c r="I32" s="20">
        <f t="shared" si="3"/>
        <v>68.27000000000001</v>
      </c>
      <c r="J32" s="20">
        <f t="shared" si="3"/>
        <v>526.9</v>
      </c>
      <c r="K32" s="20"/>
      <c r="L32" s="20">
        <f>SUM(L25:L31)</f>
        <v>82.699999999999989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90</v>
      </c>
      <c r="G33" s="39">
        <v>0.82</v>
      </c>
      <c r="H33" s="39">
        <v>9.15</v>
      </c>
      <c r="I33" s="39">
        <v>6.44</v>
      </c>
      <c r="J33" s="39">
        <v>111.4</v>
      </c>
      <c r="K33" s="40" t="s">
        <v>117</v>
      </c>
      <c r="L33" s="62">
        <v>10.92</v>
      </c>
    </row>
    <row r="34" spans="1:12" ht="15" x14ac:dyDescent="0.25">
      <c r="A34" s="15"/>
      <c r="B34" s="16"/>
      <c r="C34" s="11"/>
      <c r="D34" s="7" t="s">
        <v>25</v>
      </c>
      <c r="E34" s="43" t="s">
        <v>94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98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95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99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96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50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45</v>
      </c>
      <c r="L38" s="63">
        <v>35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30</v>
      </c>
      <c r="G39" s="39">
        <v>2.2999999999999998</v>
      </c>
      <c r="H39" s="39">
        <v>0.25</v>
      </c>
      <c r="I39" s="39">
        <v>14.75</v>
      </c>
      <c r="J39" s="39">
        <v>70.3</v>
      </c>
      <c r="K39" s="40" t="s">
        <v>45</v>
      </c>
      <c r="L39" s="63">
        <v>3.24</v>
      </c>
    </row>
    <row r="40" spans="1:12" ht="15" x14ac:dyDescent="0.25">
      <c r="A40" s="15"/>
      <c r="B40" s="16"/>
      <c r="C40" s="11"/>
      <c r="D40" s="6" t="s">
        <v>43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45</v>
      </c>
      <c r="L40" s="65">
        <v>2.16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995</v>
      </c>
      <c r="G42" s="20">
        <f t="shared" ref="G42:J42" si="4">SUM(G33:G41)</f>
        <v>28.069999999999997</v>
      </c>
      <c r="H42" s="20">
        <f t="shared" si="4"/>
        <v>33.78</v>
      </c>
      <c r="I42" s="20">
        <f t="shared" si="4"/>
        <v>112.94999999999999</v>
      </c>
      <c r="J42" s="20">
        <f t="shared" si="4"/>
        <v>768.59999999999991</v>
      </c>
      <c r="K42" s="20"/>
      <c r="L42" s="69">
        <f>SUM(L33:L41)</f>
        <v>187.93000000000004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1" t="s">
        <v>4</v>
      </c>
      <c r="D43" s="72"/>
      <c r="E43" s="29"/>
      <c r="F43" s="30">
        <f>F32+F42</f>
        <v>1495</v>
      </c>
      <c r="G43" s="30">
        <f t="shared" ref="G43:J43" si="5">G32+G42</f>
        <v>53.949999999999996</v>
      </c>
      <c r="H43" s="30">
        <f t="shared" si="5"/>
        <v>50.63</v>
      </c>
      <c r="I43" s="30">
        <f t="shared" si="5"/>
        <v>181.22</v>
      </c>
      <c r="J43" s="30">
        <f t="shared" si="5"/>
        <v>1295.5</v>
      </c>
      <c r="K43" s="30"/>
      <c r="L43" s="70">
        <f>L32+L42</f>
        <v>270.63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60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61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62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63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149</v>
      </c>
      <c r="F47" s="39">
        <v>85</v>
      </c>
      <c r="G47" s="39">
        <v>8.1399999999999988</v>
      </c>
      <c r="H47" s="39">
        <v>12.13</v>
      </c>
      <c r="I47" s="39">
        <v>29.65</v>
      </c>
      <c r="J47" s="39">
        <v>260.39999999999998</v>
      </c>
      <c r="K47" s="40" t="s">
        <v>140</v>
      </c>
      <c r="L47" s="39">
        <v>27.24</v>
      </c>
    </row>
    <row r="48" spans="1:12" ht="25.5" x14ac:dyDescent="0.25">
      <c r="A48" s="24"/>
      <c r="B48" s="16"/>
      <c r="C48" s="11"/>
      <c r="D48" s="7" t="s">
        <v>43</v>
      </c>
      <c r="E48" s="43" t="s">
        <v>42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46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635</v>
      </c>
      <c r="G51" s="20">
        <f t="shared" ref="G51:J51" si="6">SUM(G44:G50)</f>
        <v>18.97</v>
      </c>
      <c r="H51" s="20">
        <f t="shared" si="6"/>
        <v>18.150000000000002</v>
      </c>
      <c r="I51" s="20">
        <f t="shared" si="6"/>
        <v>72.75</v>
      </c>
      <c r="J51" s="20">
        <f t="shared" si="6"/>
        <v>532.79999999999995</v>
      </c>
      <c r="K51" s="20"/>
      <c r="L51" s="20">
        <f>SUM(L44:L50)</f>
        <v>97.46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100</v>
      </c>
      <c r="F52" s="39">
        <v>90</v>
      </c>
      <c r="G52" s="39">
        <v>1.05</v>
      </c>
      <c r="H52" s="39">
        <v>8.0399999999999991</v>
      </c>
      <c r="I52" s="39">
        <v>6.02</v>
      </c>
      <c r="J52" s="39">
        <v>100.8</v>
      </c>
      <c r="K52" s="40" t="s">
        <v>102</v>
      </c>
      <c r="L52" s="39">
        <v>13.43</v>
      </c>
    </row>
    <row r="53" spans="1:12" ht="15" x14ac:dyDescent="0.25">
      <c r="A53" s="24"/>
      <c r="B53" s="16"/>
      <c r="C53" s="11"/>
      <c r="D53" s="7" t="s">
        <v>25</v>
      </c>
      <c r="E53" s="43" t="s">
        <v>101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103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81</v>
      </c>
      <c r="F54" s="39">
        <v>90</v>
      </c>
      <c r="G54" s="39">
        <v>16.43</v>
      </c>
      <c r="H54" s="39">
        <v>15.65</v>
      </c>
      <c r="I54" s="39">
        <v>14.79</v>
      </c>
      <c r="J54" s="39">
        <v>265</v>
      </c>
      <c r="K54" s="40" t="s">
        <v>104</v>
      </c>
      <c r="L54" s="39">
        <v>83.89</v>
      </c>
    </row>
    <row r="55" spans="1:12" ht="25.5" x14ac:dyDescent="0.25">
      <c r="A55" s="24"/>
      <c r="B55" s="16"/>
      <c r="C55" s="11"/>
      <c r="D55" s="7" t="s">
        <v>27</v>
      </c>
      <c r="E55" s="38" t="s">
        <v>105</v>
      </c>
      <c r="F55" s="39">
        <v>170</v>
      </c>
      <c r="G55" s="39">
        <v>7.08</v>
      </c>
      <c r="H55" s="39">
        <v>6.98</v>
      </c>
      <c r="I55" s="39">
        <v>37.29</v>
      </c>
      <c r="J55" s="39">
        <v>239.8</v>
      </c>
      <c r="K55" s="40" t="s">
        <v>106</v>
      </c>
      <c r="L55" s="39">
        <v>15.17</v>
      </c>
    </row>
    <row r="56" spans="1:12" ht="15" x14ac:dyDescent="0.25">
      <c r="A56" s="24"/>
      <c r="B56" s="16"/>
      <c r="C56" s="11"/>
      <c r="D56" s="7" t="s">
        <v>28</v>
      </c>
      <c r="E56" s="43" t="s">
        <v>59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141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30</v>
      </c>
      <c r="G57" s="39">
        <v>2.2999999999999998</v>
      </c>
      <c r="H57" s="39">
        <v>0.25</v>
      </c>
      <c r="I57" s="39">
        <v>14.75</v>
      </c>
      <c r="J57" s="39">
        <v>70.3</v>
      </c>
      <c r="K57" s="40" t="s">
        <v>45</v>
      </c>
      <c r="L57" s="39">
        <v>2.16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1.7</v>
      </c>
      <c r="H58" s="39">
        <v>0.3</v>
      </c>
      <c r="I58" s="39">
        <v>8.4</v>
      </c>
      <c r="J58" s="39">
        <v>42.7</v>
      </c>
      <c r="K58" s="40" t="s">
        <v>45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855</v>
      </c>
      <c r="G61" s="20">
        <f t="shared" ref="G61:J61" si="7">SUM(G52:G60)</f>
        <v>35.050000000000004</v>
      </c>
      <c r="H61" s="20">
        <f t="shared" si="7"/>
        <v>38.450000000000003</v>
      </c>
      <c r="I61" s="20">
        <f t="shared" si="7"/>
        <v>102.06000000000002</v>
      </c>
      <c r="J61" s="20">
        <f t="shared" si="7"/>
        <v>892.69999999999993</v>
      </c>
      <c r="K61" s="20"/>
      <c r="L61" s="20">
        <f>SUM(L52:L60)</f>
        <v>133.03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1" t="s">
        <v>4</v>
      </c>
      <c r="D62" s="72"/>
      <c r="E62" s="29"/>
      <c r="F62" s="30">
        <f>F51+F61</f>
        <v>1490</v>
      </c>
      <c r="G62" s="30">
        <f t="shared" ref="G62:J62" si="8">G51+G61</f>
        <v>54.02</v>
      </c>
      <c r="H62" s="30">
        <f t="shared" si="8"/>
        <v>56.600000000000009</v>
      </c>
      <c r="I62" s="30">
        <f t="shared" si="8"/>
        <v>174.81</v>
      </c>
      <c r="J62" s="30">
        <f t="shared" si="8"/>
        <v>1425.5</v>
      </c>
      <c r="K62" s="30"/>
      <c r="L62" s="30">
        <f>L51+L61</f>
        <v>230.49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171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142</v>
      </c>
      <c r="L63" s="36">
        <v>76.599999999999994</v>
      </c>
    </row>
    <row r="64" spans="1:12" ht="15" x14ac:dyDescent="0.25">
      <c r="A64" s="24"/>
      <c r="B64" s="16"/>
      <c r="C64" s="11"/>
      <c r="D64" s="6"/>
      <c r="E64" s="38" t="s">
        <v>150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151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54</v>
      </c>
      <c r="F65" s="39">
        <v>200</v>
      </c>
      <c r="G65" s="39">
        <v>0.15</v>
      </c>
      <c r="H65" s="39">
        <v>0.14000000000000001</v>
      </c>
      <c r="I65" s="39">
        <v>9.93</v>
      </c>
      <c r="J65" s="39">
        <v>41.5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43" t="s">
        <v>38</v>
      </c>
      <c r="F66" s="39">
        <v>30</v>
      </c>
      <c r="G66" s="39">
        <v>2.2799999999999998</v>
      </c>
      <c r="H66" s="39">
        <v>0.24</v>
      </c>
      <c r="I66" s="39">
        <v>14.76</v>
      </c>
      <c r="J66" s="39">
        <v>70.3</v>
      </c>
      <c r="K66" s="40" t="s">
        <v>37</v>
      </c>
      <c r="L66" s="39">
        <v>2.16</v>
      </c>
    </row>
    <row r="67" spans="1:12" ht="15" x14ac:dyDescent="0.25">
      <c r="A67" s="24"/>
      <c r="B67" s="16"/>
      <c r="C67" s="11"/>
      <c r="D67" s="7" t="s">
        <v>30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510</v>
      </c>
      <c r="G70" s="20">
        <f t="shared" ref="G70:J70" si="9">SUM(G63:G69)</f>
        <v>28.4</v>
      </c>
      <c r="H70" s="20">
        <f t="shared" si="9"/>
        <v>19.29</v>
      </c>
      <c r="I70" s="20">
        <f t="shared" si="9"/>
        <v>74.11</v>
      </c>
      <c r="J70" s="20">
        <f t="shared" si="9"/>
        <v>584.19999999999993</v>
      </c>
      <c r="K70" s="20"/>
      <c r="L70" s="20">
        <f>SUM(L63:L69)</f>
        <v>104.13999999999999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107</v>
      </c>
      <c r="F71" s="39">
        <v>90</v>
      </c>
      <c r="G71" s="39">
        <v>1.22</v>
      </c>
      <c r="H71" s="39">
        <v>9.1300000000000008</v>
      </c>
      <c r="I71" s="39">
        <v>5.42</v>
      </c>
      <c r="J71" s="39">
        <v>108.8</v>
      </c>
      <c r="K71" s="40" t="s">
        <v>111</v>
      </c>
      <c r="L71" s="39">
        <v>10.43</v>
      </c>
    </row>
    <row r="72" spans="1:12" ht="15" x14ac:dyDescent="0.25">
      <c r="A72" s="24"/>
      <c r="B72" s="16"/>
      <c r="C72" s="11"/>
      <c r="D72" s="7" t="s">
        <v>25</v>
      </c>
      <c r="E72" s="43" t="s">
        <v>108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112</v>
      </c>
      <c r="L72" s="39">
        <v>28.17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90</v>
      </c>
      <c r="G73" s="39">
        <v>12.31</v>
      </c>
      <c r="H73" s="39">
        <v>10.94</v>
      </c>
      <c r="I73" s="39">
        <v>6.07</v>
      </c>
      <c r="J73" s="39">
        <v>172</v>
      </c>
      <c r="K73" s="40" t="s">
        <v>132</v>
      </c>
      <c r="L73" s="39">
        <v>63.9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143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110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30</v>
      </c>
      <c r="G76" s="39">
        <v>2.2999999999999998</v>
      </c>
      <c r="H76" s="39">
        <v>0.25</v>
      </c>
      <c r="I76" s="39">
        <v>14.75</v>
      </c>
      <c r="J76" s="39">
        <v>70.3</v>
      </c>
      <c r="K76" s="40" t="s">
        <v>45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25</v>
      </c>
      <c r="G77" s="39">
        <v>1.65</v>
      </c>
      <c r="H77" s="39">
        <v>0.3</v>
      </c>
      <c r="I77" s="39">
        <v>8.35</v>
      </c>
      <c r="J77" s="39">
        <v>42.7</v>
      </c>
      <c r="K77" s="40" t="s">
        <v>45</v>
      </c>
      <c r="L77" s="39">
        <v>2.16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865</v>
      </c>
      <c r="G80" s="20">
        <f t="shared" ref="G80:J80" si="10">SUM(G71:G79)</f>
        <v>30.2</v>
      </c>
      <c r="H80" s="20">
        <f t="shared" si="10"/>
        <v>29.91</v>
      </c>
      <c r="I80" s="20">
        <f t="shared" si="10"/>
        <v>104.91999999999999</v>
      </c>
      <c r="J80" s="20">
        <f t="shared" si="10"/>
        <v>809.7</v>
      </c>
      <c r="K80" s="20"/>
      <c r="L80" s="20">
        <f>SUM(L71:L79)</f>
        <v>142.25000000000003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1" t="s">
        <v>4</v>
      </c>
      <c r="D81" s="72"/>
      <c r="E81" s="29"/>
      <c r="F81" s="30">
        <f>F70+F80</f>
        <v>1375</v>
      </c>
      <c r="G81" s="30">
        <f t="shared" ref="G81:J81" si="11">G70+G80</f>
        <v>58.599999999999994</v>
      </c>
      <c r="H81" s="30">
        <f t="shared" si="11"/>
        <v>49.2</v>
      </c>
      <c r="I81" s="30">
        <f t="shared" si="11"/>
        <v>179.02999999999997</v>
      </c>
      <c r="J81" s="30">
        <f t="shared" si="11"/>
        <v>1393.9</v>
      </c>
      <c r="K81" s="30"/>
      <c r="L81" s="30">
        <f>L70+L80</f>
        <v>246.39000000000001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65.819999999999993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38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45</v>
      </c>
      <c r="L85" s="39">
        <v>3.24</v>
      </c>
    </row>
    <row r="86" spans="1:12" ht="15" x14ac:dyDescent="0.25">
      <c r="A86" s="24"/>
      <c r="B86" s="16"/>
      <c r="C86" s="11"/>
      <c r="D86" s="7" t="s">
        <v>43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45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645</v>
      </c>
      <c r="G89" s="20">
        <f t="shared" ref="G89:J89" si="12">SUM(G82:G88)</f>
        <v>21.1</v>
      </c>
      <c r="H89" s="20">
        <f t="shared" si="12"/>
        <v>24.409999999999997</v>
      </c>
      <c r="I89" s="20">
        <f t="shared" si="12"/>
        <v>67.400000000000006</v>
      </c>
      <c r="J89" s="20">
        <f t="shared" si="12"/>
        <v>474.2</v>
      </c>
      <c r="K89" s="20"/>
      <c r="L89" s="20">
        <f>SUM(L82:L88)</f>
        <v>112.97999999999999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93</v>
      </c>
      <c r="F90" s="39">
        <v>90</v>
      </c>
      <c r="G90" s="39">
        <v>2.5099999999999998</v>
      </c>
      <c r="H90" s="39">
        <v>6.44</v>
      </c>
      <c r="I90" s="39">
        <v>9.36</v>
      </c>
      <c r="J90" s="39">
        <v>105.6</v>
      </c>
      <c r="K90" s="40" t="s">
        <v>97</v>
      </c>
      <c r="L90" s="39">
        <v>15.72</v>
      </c>
    </row>
    <row r="91" spans="1:12" ht="15" x14ac:dyDescent="0.25">
      <c r="A91" s="24"/>
      <c r="B91" s="16"/>
      <c r="C91" s="11"/>
      <c r="D91" s="7" t="s">
        <v>25</v>
      </c>
      <c r="E91" s="43" t="s">
        <v>152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 t="s">
        <v>169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153</v>
      </c>
      <c r="F92" s="39">
        <v>90</v>
      </c>
      <c r="G92" s="39">
        <v>15.31</v>
      </c>
      <c r="H92" s="39">
        <v>14.86</v>
      </c>
      <c r="I92" s="39">
        <v>3.51</v>
      </c>
      <c r="J92" s="39">
        <v>208.9</v>
      </c>
      <c r="K92" s="40" t="s">
        <v>155</v>
      </c>
      <c r="L92" s="39">
        <v>85.85</v>
      </c>
    </row>
    <row r="93" spans="1:12" ht="15" x14ac:dyDescent="0.25">
      <c r="A93" s="24"/>
      <c r="B93" s="16"/>
      <c r="C93" s="11"/>
      <c r="D93" s="7" t="s">
        <v>27</v>
      </c>
      <c r="E93" s="38" t="s">
        <v>154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156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84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92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45</v>
      </c>
      <c r="L95" s="39">
        <v>3.24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30</v>
      </c>
      <c r="G96" s="39">
        <v>1.98</v>
      </c>
      <c r="H96" s="39">
        <v>0.36</v>
      </c>
      <c r="I96" s="39">
        <v>10.02</v>
      </c>
      <c r="J96" s="39">
        <v>51.2</v>
      </c>
      <c r="K96" s="40" t="s">
        <v>45</v>
      </c>
      <c r="L96" s="39">
        <v>2.16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900</v>
      </c>
      <c r="G99" s="20">
        <f t="shared" ref="G99:J99" si="13">SUM(G90:G98)</f>
        <v>36.749999999999993</v>
      </c>
      <c r="H99" s="20">
        <f t="shared" si="13"/>
        <v>35.1</v>
      </c>
      <c r="I99" s="20">
        <f t="shared" si="13"/>
        <v>105.27</v>
      </c>
      <c r="J99" s="20">
        <f t="shared" si="13"/>
        <v>884.30000000000007</v>
      </c>
      <c r="K99" s="20"/>
      <c r="L99" s="20">
        <f>SUM(L90:L98)</f>
        <v>138.11000000000001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1" t="s">
        <v>4</v>
      </c>
      <c r="D100" s="72"/>
      <c r="E100" s="29"/>
      <c r="F100" s="30">
        <f>F89+F99</f>
        <v>1545</v>
      </c>
      <c r="G100" s="30">
        <f t="shared" ref="G100:J100" si="14">G89+G99</f>
        <v>57.849999999999994</v>
      </c>
      <c r="H100" s="30">
        <f t="shared" si="14"/>
        <v>59.51</v>
      </c>
      <c r="I100" s="30">
        <f t="shared" si="14"/>
        <v>172.67000000000002</v>
      </c>
      <c r="J100" s="30">
        <f t="shared" si="14"/>
        <v>1358.5</v>
      </c>
      <c r="K100" s="30"/>
      <c r="L100" s="30">
        <f>L89+L99</f>
        <v>251.09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157</v>
      </c>
      <c r="F101" s="36">
        <v>200</v>
      </c>
      <c r="G101" s="36">
        <v>7.25</v>
      </c>
      <c r="H101" s="36">
        <v>9.31</v>
      </c>
      <c r="I101" s="36">
        <v>34.06</v>
      </c>
      <c r="J101" s="36">
        <v>249.1</v>
      </c>
      <c r="K101" s="37" t="s">
        <v>158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71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144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139</v>
      </c>
      <c r="L104" s="39">
        <v>18.48</v>
      </c>
    </row>
    <row r="105" spans="1:12" ht="15" x14ac:dyDescent="0.25">
      <c r="A105" s="24"/>
      <c r="B105" s="16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15">SUM(G101:G107)</f>
        <v>17.740000000000002</v>
      </c>
      <c r="H108" s="20">
        <f t="shared" si="15"/>
        <v>20.259999999999998</v>
      </c>
      <c r="I108" s="20">
        <f t="shared" si="15"/>
        <v>84.92</v>
      </c>
      <c r="J108" s="20">
        <f t="shared" si="15"/>
        <v>593</v>
      </c>
      <c r="K108" s="20"/>
      <c r="L108" s="20">
        <f>SUM(L101:L107)</f>
        <v>56.180000000000007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90</v>
      </c>
      <c r="G109" s="39">
        <v>1.89</v>
      </c>
      <c r="H109" s="39">
        <v>6.42</v>
      </c>
      <c r="I109" s="39">
        <v>9.1300000000000008</v>
      </c>
      <c r="J109" s="39">
        <v>101.8</v>
      </c>
      <c r="K109" s="40" t="s">
        <v>121</v>
      </c>
      <c r="L109" s="39">
        <v>16.420000000000002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84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92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45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51.2</v>
      </c>
      <c r="K115" s="40" t="s">
        <v>45</v>
      </c>
      <c r="L115" s="39">
        <v>2.16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1030</v>
      </c>
      <c r="G118" s="20">
        <f t="shared" ref="G118:J118" si="16">SUM(G109:G117)</f>
        <v>39.399999999999991</v>
      </c>
      <c r="H118" s="20">
        <f t="shared" si="16"/>
        <v>18.16</v>
      </c>
      <c r="I118" s="20">
        <f t="shared" si="16"/>
        <v>107</v>
      </c>
      <c r="J118" s="20">
        <f t="shared" si="16"/>
        <v>749.5</v>
      </c>
      <c r="K118" s="20"/>
      <c r="L118" s="20">
        <f>SUM(L109:L117)</f>
        <v>154.30000000000001</v>
      </c>
    </row>
    <row r="119" spans="1:12" ht="15.75" thickBot="1" x14ac:dyDescent="0.25">
      <c r="A119" s="27">
        <f>A101</f>
        <v>2</v>
      </c>
      <c r="B119" s="28">
        <f>B101</f>
        <v>1</v>
      </c>
      <c r="C119" s="71" t="s">
        <v>4</v>
      </c>
      <c r="D119" s="72"/>
      <c r="E119" s="29"/>
      <c r="F119" s="30">
        <f>F108+F118</f>
        <v>1530</v>
      </c>
      <c r="G119" s="30">
        <f t="shared" ref="G119:J119" si="17">G108+G118</f>
        <v>57.139999999999993</v>
      </c>
      <c r="H119" s="30">
        <f t="shared" si="17"/>
        <v>38.42</v>
      </c>
      <c r="I119" s="30">
        <f t="shared" si="17"/>
        <v>191.92000000000002</v>
      </c>
      <c r="J119" s="30">
        <f t="shared" si="17"/>
        <v>1342.5</v>
      </c>
      <c r="K119" s="30"/>
      <c r="L119" s="30">
        <f>L108+L118</f>
        <v>210.48000000000002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47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159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72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73</v>
      </c>
      <c r="L122" s="39">
        <v>11.3</v>
      </c>
    </row>
    <row r="123" spans="1:12" ht="25.5" x14ac:dyDescent="0.25">
      <c r="A123" s="15"/>
      <c r="B123" s="16"/>
      <c r="C123" s="11"/>
      <c r="D123" s="7" t="s">
        <v>21</v>
      </c>
      <c r="E123" s="43" t="s">
        <v>160</v>
      </c>
      <c r="F123" s="39">
        <v>55</v>
      </c>
      <c r="G123" s="39">
        <v>3.5</v>
      </c>
      <c r="H123" s="39">
        <v>7.65</v>
      </c>
      <c r="I123" s="39">
        <v>22.23</v>
      </c>
      <c r="J123" s="39">
        <v>171.6</v>
      </c>
      <c r="K123" s="40" t="s">
        <v>139</v>
      </c>
      <c r="L123" s="39">
        <v>15.24</v>
      </c>
    </row>
    <row r="124" spans="1:12" ht="15" x14ac:dyDescent="0.25">
      <c r="A124" s="15"/>
      <c r="B124" s="16"/>
      <c r="C124" s="11"/>
      <c r="D124" s="7" t="s">
        <v>22</v>
      </c>
      <c r="E124" s="38" t="s">
        <v>48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45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705</v>
      </c>
      <c r="G127" s="20">
        <f t="shared" ref="G127:J127" si="18">SUM(G120:G126)</f>
        <v>15.05</v>
      </c>
      <c r="H127" s="20">
        <f t="shared" si="18"/>
        <v>16.010000000000002</v>
      </c>
      <c r="I127" s="20">
        <f t="shared" si="18"/>
        <v>82.5</v>
      </c>
      <c r="J127" s="20">
        <f t="shared" si="18"/>
        <v>535.19999999999993</v>
      </c>
      <c r="K127" s="20"/>
      <c r="L127" s="20">
        <f>SUM(L120:L126)</f>
        <v>100.33999999999999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85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88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103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56</v>
      </c>
      <c r="F130" s="39">
        <v>90</v>
      </c>
      <c r="G130" s="39">
        <v>17.18</v>
      </c>
      <c r="H130" s="39">
        <v>3.88</v>
      </c>
      <c r="I130" s="39">
        <v>12.04</v>
      </c>
      <c r="J130" s="39">
        <v>151.80000000000001</v>
      </c>
      <c r="K130" s="40" t="s">
        <v>125</v>
      </c>
      <c r="L130" s="39">
        <v>47.28</v>
      </c>
    </row>
    <row r="131" spans="1:12" ht="15" x14ac:dyDescent="0.25">
      <c r="A131" s="15"/>
      <c r="B131" s="16"/>
      <c r="C131" s="11"/>
      <c r="D131" s="7" t="s">
        <v>27</v>
      </c>
      <c r="E131" s="38" t="s">
        <v>172</v>
      </c>
      <c r="F131" s="39">
        <v>150</v>
      </c>
      <c r="G131" s="39">
        <v>7.29</v>
      </c>
      <c r="H131" s="39">
        <v>6.95</v>
      </c>
      <c r="I131" s="39">
        <v>32.86</v>
      </c>
      <c r="J131" s="39">
        <v>223.3</v>
      </c>
      <c r="K131" s="40" t="s">
        <v>173</v>
      </c>
      <c r="L131" s="39">
        <v>9.69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30</v>
      </c>
      <c r="G133" s="39">
        <v>2.2999999999999998</v>
      </c>
      <c r="H133" s="39">
        <v>0.3</v>
      </c>
      <c r="I133" s="39">
        <v>14.8</v>
      </c>
      <c r="J133" s="39">
        <v>70</v>
      </c>
      <c r="K133" s="40" t="s">
        <v>45</v>
      </c>
      <c r="L133" s="39">
        <v>2.16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1.7</v>
      </c>
      <c r="H134" s="39">
        <v>0.3</v>
      </c>
      <c r="I134" s="39">
        <v>8.4</v>
      </c>
      <c r="J134" s="39">
        <v>43</v>
      </c>
      <c r="K134" s="40" t="s">
        <v>45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845</v>
      </c>
      <c r="G137" s="20">
        <f t="shared" ref="G137:J137" si="19">SUM(G128:G136)</f>
        <v>37.32</v>
      </c>
      <c r="H137" s="20">
        <f t="shared" si="19"/>
        <v>25.84</v>
      </c>
      <c r="I137" s="20">
        <f t="shared" si="19"/>
        <v>100.99000000000001</v>
      </c>
      <c r="J137" s="20">
        <f t="shared" si="19"/>
        <v>784.40000000000009</v>
      </c>
      <c r="K137" s="20"/>
      <c r="L137" s="20">
        <f>SUM(L128:L136)</f>
        <v>100.75</v>
      </c>
    </row>
    <row r="138" spans="1:12" ht="15.75" thickBot="1" x14ac:dyDescent="0.25">
      <c r="A138" s="31">
        <f>A120</f>
        <v>2</v>
      </c>
      <c r="B138" s="31">
        <f>B120</f>
        <v>2</v>
      </c>
      <c r="C138" s="71" t="s">
        <v>4</v>
      </c>
      <c r="D138" s="72"/>
      <c r="E138" s="29"/>
      <c r="F138" s="30">
        <f>F127+F137</f>
        <v>1550</v>
      </c>
      <c r="G138" s="30">
        <f t="shared" ref="G138:J138" si="20">G127+G137</f>
        <v>52.370000000000005</v>
      </c>
      <c r="H138" s="30">
        <f t="shared" si="20"/>
        <v>41.85</v>
      </c>
      <c r="I138" s="30">
        <f t="shared" si="20"/>
        <v>183.49</v>
      </c>
      <c r="J138" s="30">
        <f t="shared" si="20"/>
        <v>1319.6</v>
      </c>
      <c r="K138" s="30"/>
      <c r="L138" s="30">
        <f>L127+L137</f>
        <v>201.08999999999997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74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75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49</v>
      </c>
      <c r="F141" s="39">
        <v>200</v>
      </c>
      <c r="G141" s="39">
        <v>20.059999999999999</v>
      </c>
      <c r="H141" s="39">
        <v>18.760000000000002</v>
      </c>
      <c r="I141" s="39">
        <v>17.22</v>
      </c>
      <c r="J141" s="39">
        <v>318</v>
      </c>
      <c r="K141" s="40" t="s">
        <v>50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161</v>
      </c>
      <c r="F142" s="39">
        <v>45</v>
      </c>
      <c r="G142" s="39">
        <v>5.8</v>
      </c>
      <c r="H142" s="39">
        <v>4.6500000000000004</v>
      </c>
      <c r="I142" s="39">
        <v>14.75</v>
      </c>
      <c r="J142" s="64">
        <v>124</v>
      </c>
      <c r="K142" s="66" t="s">
        <v>170</v>
      </c>
      <c r="L142" s="39">
        <v>10.16</v>
      </c>
    </row>
    <row r="143" spans="1:12" ht="15" x14ac:dyDescent="0.25">
      <c r="A143" s="24"/>
      <c r="B143" s="16"/>
      <c r="C143" s="11"/>
      <c r="D143" s="7" t="s">
        <v>22</v>
      </c>
      <c r="E143" s="38" t="s">
        <v>42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J146" si="21">SUM(G139:G145)</f>
        <v>56.29</v>
      </c>
      <c r="H146" s="20">
        <f t="shared" si="21"/>
        <v>34.700000000000003</v>
      </c>
      <c r="I146" s="20">
        <f t="shared" si="21"/>
        <v>69.69</v>
      </c>
      <c r="J146" s="20">
        <f t="shared" si="21"/>
        <v>818.6</v>
      </c>
      <c r="K146" s="20"/>
      <c r="L146" s="20">
        <f>SUM(L139:L145)</f>
        <v>139.07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90</v>
      </c>
      <c r="G147" s="39">
        <v>1.22</v>
      </c>
      <c r="H147" s="39">
        <v>9.1300000000000008</v>
      </c>
      <c r="I147" s="39">
        <v>5.42</v>
      </c>
      <c r="J147" s="39">
        <v>108.8</v>
      </c>
      <c r="K147" s="40" t="s">
        <v>117</v>
      </c>
      <c r="L147" s="39">
        <v>11.59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5.5</v>
      </c>
      <c r="H148" s="39">
        <v>7.02</v>
      </c>
      <c r="I148" s="39">
        <v>9.66</v>
      </c>
      <c r="J148" s="39">
        <v>123.7</v>
      </c>
      <c r="K148" s="40" t="s">
        <v>127</v>
      </c>
      <c r="L148" s="39">
        <v>16.989999999999998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109</v>
      </c>
      <c r="F149" s="39">
        <v>90</v>
      </c>
      <c r="G149" s="39">
        <v>13.01</v>
      </c>
      <c r="H149" s="39">
        <v>13.17</v>
      </c>
      <c r="I149" s="39">
        <v>7.28</v>
      </c>
      <c r="J149" s="39">
        <v>199.7</v>
      </c>
      <c r="K149" s="40" t="s">
        <v>113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162</v>
      </c>
      <c r="F150" s="39">
        <v>220</v>
      </c>
      <c r="G150" s="39">
        <v>6.5600000000000005</v>
      </c>
      <c r="H150" s="39">
        <v>7.5</v>
      </c>
      <c r="I150" s="39">
        <v>42.45</v>
      </c>
      <c r="J150" s="39">
        <v>263.66000000000003</v>
      </c>
      <c r="K150" s="40" t="s">
        <v>163</v>
      </c>
      <c r="L150" s="39">
        <v>18.649999999999999</v>
      </c>
    </row>
    <row r="151" spans="1:12" ht="25.5" x14ac:dyDescent="0.25">
      <c r="A151" s="24"/>
      <c r="B151" s="16"/>
      <c r="C151" s="11"/>
      <c r="D151" s="7" t="s">
        <v>28</v>
      </c>
      <c r="E151" s="46" t="s">
        <v>41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44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76</v>
      </c>
      <c r="F152" s="39">
        <v>45</v>
      </c>
      <c r="G152" s="39">
        <v>3.4</v>
      </c>
      <c r="H152" s="39">
        <v>0.4</v>
      </c>
      <c r="I152" s="39">
        <v>22.1</v>
      </c>
      <c r="J152" s="39">
        <v>106</v>
      </c>
      <c r="K152" s="40" t="s">
        <v>45</v>
      </c>
      <c r="L152" s="39">
        <v>3.24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2</v>
      </c>
      <c r="H153" s="39">
        <v>0.4</v>
      </c>
      <c r="I153" s="39">
        <v>10</v>
      </c>
      <c r="J153" s="39">
        <v>51.2</v>
      </c>
      <c r="K153" s="40" t="s">
        <v>45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925</v>
      </c>
      <c r="G156" s="20">
        <f t="shared" ref="G156:J156" si="22">SUM(G147:G155)</f>
        <v>31.689999999999998</v>
      </c>
      <c r="H156" s="20">
        <f t="shared" si="22"/>
        <v>37.619999999999997</v>
      </c>
      <c r="I156" s="20">
        <f t="shared" si="22"/>
        <v>106.91</v>
      </c>
      <c r="J156" s="20">
        <f t="shared" si="22"/>
        <v>892.06000000000006</v>
      </c>
      <c r="K156" s="20"/>
      <c r="L156" s="20">
        <f>SUM(L147:L155)</f>
        <v>111.47999999999999</v>
      </c>
    </row>
    <row r="157" spans="1:12" ht="15.75" thickBot="1" x14ac:dyDescent="0.25">
      <c r="A157" s="27">
        <f>A139</f>
        <v>2</v>
      </c>
      <c r="B157" s="28">
        <f>B139</f>
        <v>3</v>
      </c>
      <c r="C157" s="71" t="s">
        <v>4</v>
      </c>
      <c r="D157" s="72"/>
      <c r="E157" s="29"/>
      <c r="F157" s="30">
        <f>F146+F156</f>
        <v>1470</v>
      </c>
      <c r="G157" s="30">
        <f t="shared" ref="G157:J157" si="23">G146+G156</f>
        <v>87.97999999999999</v>
      </c>
      <c r="H157" s="30">
        <f t="shared" si="23"/>
        <v>72.319999999999993</v>
      </c>
      <c r="I157" s="30">
        <f t="shared" si="23"/>
        <v>176.6</v>
      </c>
      <c r="J157" s="30">
        <f t="shared" si="23"/>
        <v>1710.66</v>
      </c>
      <c r="K157" s="30"/>
      <c r="L157" s="30">
        <f>L146+L156</f>
        <v>250.54999999999998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77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78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80</v>
      </c>
      <c r="F159" s="39">
        <v>20</v>
      </c>
      <c r="G159" s="39">
        <v>1.44</v>
      </c>
      <c r="H159" s="39">
        <v>1.7</v>
      </c>
      <c r="I159" s="39">
        <v>11.1</v>
      </c>
      <c r="J159" s="39">
        <v>65.5</v>
      </c>
      <c r="K159" s="40" t="s">
        <v>37</v>
      </c>
      <c r="L159" s="39">
        <v>6.84</v>
      </c>
    </row>
    <row r="160" spans="1:12" ht="25.5" x14ac:dyDescent="0.25">
      <c r="A160" s="24"/>
      <c r="B160" s="16"/>
      <c r="C160" s="11"/>
      <c r="D160" s="7" t="s">
        <v>20</v>
      </c>
      <c r="E160" s="52" t="s">
        <v>41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44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79</v>
      </c>
      <c r="F161" s="64">
        <v>85</v>
      </c>
      <c r="G161" s="39">
        <v>8.6</v>
      </c>
      <c r="H161" s="39">
        <v>5.0999999999999996</v>
      </c>
      <c r="I161" s="39">
        <v>30.5</v>
      </c>
      <c r="J161" s="39">
        <v>202</v>
      </c>
      <c r="K161" s="40" t="s">
        <v>138</v>
      </c>
      <c r="L161" s="39">
        <v>17.04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505</v>
      </c>
      <c r="G165" s="20">
        <f t="shared" ref="G165:J165" si="24">SUM(G158:G164)</f>
        <v>49.589999999999996</v>
      </c>
      <c r="H165" s="20">
        <f t="shared" si="24"/>
        <v>21.03</v>
      </c>
      <c r="I165" s="20">
        <f t="shared" si="24"/>
        <v>80.460000000000008</v>
      </c>
      <c r="J165" s="20">
        <f t="shared" si="24"/>
        <v>708.2</v>
      </c>
      <c r="K165" s="20"/>
      <c r="L165" s="20">
        <f>SUM(L158:L164)</f>
        <v>120.56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93</v>
      </c>
      <c r="F166" s="39">
        <v>90</v>
      </c>
      <c r="G166" s="39">
        <v>2.5099999999999998</v>
      </c>
      <c r="H166" s="39">
        <v>6.44</v>
      </c>
      <c r="I166" s="39">
        <v>9.36</v>
      </c>
      <c r="J166" s="39">
        <v>105.6</v>
      </c>
      <c r="K166" s="40" t="s">
        <v>97</v>
      </c>
      <c r="L166" s="39">
        <v>15.72</v>
      </c>
    </row>
    <row r="167" spans="1:12" ht="15" x14ac:dyDescent="0.25">
      <c r="A167" s="24"/>
      <c r="B167" s="16"/>
      <c r="C167" s="11"/>
      <c r="D167" s="7" t="s">
        <v>25</v>
      </c>
      <c r="E167" s="43" t="s">
        <v>133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135</v>
      </c>
      <c r="L167" s="39">
        <v>21.62</v>
      </c>
    </row>
    <row r="168" spans="1:12" ht="15" x14ac:dyDescent="0.25">
      <c r="A168" s="24"/>
      <c r="B168" s="16"/>
      <c r="C168" s="11"/>
      <c r="D168" s="7" t="s">
        <v>26</v>
      </c>
      <c r="E168" s="50" t="s">
        <v>81</v>
      </c>
      <c r="F168" s="39">
        <v>90</v>
      </c>
      <c r="G168" s="39">
        <v>16.43</v>
      </c>
      <c r="H168" s="39">
        <v>15.66</v>
      </c>
      <c r="I168" s="39">
        <v>14.79</v>
      </c>
      <c r="J168" s="39">
        <v>265.7</v>
      </c>
      <c r="K168" s="40" t="s">
        <v>104</v>
      </c>
      <c r="L168" s="39">
        <v>83.89</v>
      </c>
    </row>
    <row r="169" spans="1:12" ht="15" x14ac:dyDescent="0.25">
      <c r="A169" s="24"/>
      <c r="B169" s="16"/>
      <c r="C169" s="11"/>
      <c r="D169" s="7" t="s">
        <v>27</v>
      </c>
      <c r="E169" s="38" t="s">
        <v>164</v>
      </c>
      <c r="F169" s="39">
        <v>150</v>
      </c>
      <c r="G169" s="39">
        <v>2.5299999999999998</v>
      </c>
      <c r="H169" s="39">
        <v>7.46</v>
      </c>
      <c r="I169" s="39">
        <v>12.28</v>
      </c>
      <c r="J169" s="39">
        <v>126.4</v>
      </c>
      <c r="K169" s="40" t="s">
        <v>136</v>
      </c>
      <c r="L169" s="39">
        <v>31.55</v>
      </c>
    </row>
    <row r="170" spans="1:12" ht="15" x14ac:dyDescent="0.25">
      <c r="A170" s="24"/>
      <c r="B170" s="16"/>
      <c r="C170" s="11"/>
      <c r="D170" s="7" t="s">
        <v>28</v>
      </c>
      <c r="E170" s="46" t="s">
        <v>59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141</v>
      </c>
      <c r="L170" s="39">
        <v>3.1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137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91</v>
      </c>
      <c r="F172" s="39">
        <v>25</v>
      </c>
      <c r="G172" s="39">
        <v>1.65</v>
      </c>
      <c r="H172" s="39">
        <v>0.3</v>
      </c>
      <c r="I172" s="39">
        <v>8.35</v>
      </c>
      <c r="J172" s="39">
        <v>42.7</v>
      </c>
      <c r="K172" s="40" t="s">
        <v>45</v>
      </c>
      <c r="L172" s="39">
        <v>1.8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865</v>
      </c>
      <c r="G175" s="20">
        <f t="shared" ref="G175:J175" si="25">SUM(G166:G174)</f>
        <v>33.910000000000004</v>
      </c>
      <c r="H175" s="20">
        <f t="shared" si="25"/>
        <v>33.099999999999994</v>
      </c>
      <c r="I175" s="20">
        <f t="shared" si="25"/>
        <v>100.33</v>
      </c>
      <c r="J175" s="20">
        <f t="shared" si="25"/>
        <v>834.9</v>
      </c>
      <c r="K175" s="20"/>
      <c r="L175" s="20">
        <f>SUM(L166:L174)</f>
        <v>162</v>
      </c>
    </row>
    <row r="176" spans="1:12" ht="15.75" thickBot="1" x14ac:dyDescent="0.25">
      <c r="A176" s="27">
        <f>A158</f>
        <v>2</v>
      </c>
      <c r="B176" s="28">
        <f>B158</f>
        <v>4</v>
      </c>
      <c r="C176" s="71" t="s">
        <v>4</v>
      </c>
      <c r="D176" s="72"/>
      <c r="E176" s="29"/>
      <c r="F176" s="30">
        <f>F165+F175</f>
        <v>1370</v>
      </c>
      <c r="G176" s="30">
        <f t="shared" ref="G176:J176" si="26">G165+G175</f>
        <v>83.5</v>
      </c>
      <c r="H176" s="30">
        <f t="shared" si="26"/>
        <v>54.129999999999995</v>
      </c>
      <c r="I176" s="30">
        <f t="shared" si="26"/>
        <v>180.79000000000002</v>
      </c>
      <c r="J176" s="30">
        <f t="shared" si="26"/>
        <v>1543.1</v>
      </c>
      <c r="K176" s="30"/>
      <c r="L176" s="30">
        <f>L165+L175</f>
        <v>282.56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145</v>
      </c>
      <c r="F177" s="36">
        <v>90</v>
      </c>
      <c r="G177" s="36">
        <v>12.31</v>
      </c>
      <c r="H177" s="36">
        <v>10.94</v>
      </c>
      <c r="I177" s="36">
        <v>6.07</v>
      </c>
      <c r="J177" s="36">
        <v>172</v>
      </c>
      <c r="K177" s="37" t="s">
        <v>132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82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83</v>
      </c>
      <c r="L178" s="39">
        <v>27.84</v>
      </c>
    </row>
    <row r="179" spans="1:12" ht="15" x14ac:dyDescent="0.25">
      <c r="A179" s="24"/>
      <c r="B179" s="16"/>
      <c r="C179" s="11"/>
      <c r="D179" s="7" t="s">
        <v>20</v>
      </c>
      <c r="E179" s="43" t="s">
        <v>84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92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40</v>
      </c>
      <c r="F180" s="39">
        <v>60</v>
      </c>
      <c r="G180" s="39">
        <v>4.5599999999999996</v>
      </c>
      <c r="H180" s="39">
        <v>0.48</v>
      </c>
      <c r="I180" s="39">
        <v>29.52</v>
      </c>
      <c r="J180" s="39">
        <v>140.6</v>
      </c>
      <c r="K180" s="40" t="s">
        <v>45</v>
      </c>
      <c r="L180" s="39">
        <v>3.24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550</v>
      </c>
      <c r="G184" s="20">
        <f t="shared" ref="G184:J184" si="27">SUM(G177:G183)</f>
        <v>21.419999999999998</v>
      </c>
      <c r="H184" s="20">
        <f t="shared" si="27"/>
        <v>18.27</v>
      </c>
      <c r="I184" s="20">
        <f t="shared" si="27"/>
        <v>67.56</v>
      </c>
      <c r="J184" s="20">
        <f t="shared" si="27"/>
        <v>520.86</v>
      </c>
      <c r="K184" s="20"/>
      <c r="L184" s="20">
        <f>SUM(L177:L183)</f>
        <v>96.61999999999999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90</v>
      </c>
      <c r="G185" s="39">
        <v>2.2799999999999998</v>
      </c>
      <c r="H185" s="39">
        <v>9.1300000000000008</v>
      </c>
      <c r="I185" s="39">
        <v>9.35</v>
      </c>
      <c r="J185" s="39">
        <v>128.6</v>
      </c>
      <c r="K185" s="40" t="s">
        <v>131</v>
      </c>
      <c r="L185" s="39">
        <v>12.53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166</v>
      </c>
      <c r="L186" s="39">
        <v>11.57</v>
      </c>
    </row>
    <row r="187" spans="1:12" ht="15" x14ac:dyDescent="0.25">
      <c r="A187" s="24"/>
      <c r="B187" s="16"/>
      <c r="C187" s="11"/>
      <c r="D187" s="7" t="s">
        <v>26</v>
      </c>
      <c r="E187" s="43" t="s">
        <v>134</v>
      </c>
      <c r="F187" s="39">
        <v>90</v>
      </c>
      <c r="G187" s="39">
        <v>12.71</v>
      </c>
      <c r="H187" s="39">
        <v>5.22</v>
      </c>
      <c r="I187" s="39">
        <v>4</v>
      </c>
      <c r="J187" s="39">
        <v>113.7</v>
      </c>
      <c r="K187" s="40" t="s">
        <v>125</v>
      </c>
      <c r="L187" s="39">
        <v>41.76</v>
      </c>
    </row>
    <row r="188" spans="1:12" ht="15" x14ac:dyDescent="0.25">
      <c r="A188" s="24"/>
      <c r="B188" s="16"/>
      <c r="C188" s="11"/>
      <c r="D188" s="7" t="s">
        <v>27</v>
      </c>
      <c r="E188" s="43" t="s">
        <v>165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167</v>
      </c>
      <c r="L188" s="39">
        <v>27.63</v>
      </c>
    </row>
    <row r="189" spans="1:12" ht="15" x14ac:dyDescent="0.25">
      <c r="A189" s="24"/>
      <c r="B189" s="16"/>
      <c r="C189" s="11"/>
      <c r="D189" s="7" t="s">
        <v>28</v>
      </c>
      <c r="E189" s="46" t="s">
        <v>96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50</v>
      </c>
      <c r="L189" s="39">
        <v>5.86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45</v>
      </c>
      <c r="G190" s="39">
        <v>3.42</v>
      </c>
      <c r="H190" s="39">
        <v>0.4</v>
      </c>
      <c r="I190" s="39">
        <v>22.1</v>
      </c>
      <c r="J190" s="39">
        <v>105.5</v>
      </c>
      <c r="K190" s="40" t="s">
        <v>45</v>
      </c>
      <c r="L190" s="39">
        <v>3.24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45</v>
      </c>
      <c r="L191" s="39">
        <v>1.8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880</v>
      </c>
      <c r="G194" s="20">
        <f t="shared" ref="G194:K194" si="28">SUM(G185:G193)</f>
        <v>27.839999999999996</v>
      </c>
      <c r="H194" s="20">
        <f t="shared" si="28"/>
        <v>24.93</v>
      </c>
      <c r="I194" s="20">
        <f t="shared" si="28"/>
        <v>105.53999999999999</v>
      </c>
      <c r="J194" s="20">
        <f t="shared" si="28"/>
        <v>757.3</v>
      </c>
      <c r="K194" s="20">
        <f t="shared" si="28"/>
        <v>0</v>
      </c>
      <c r="L194" s="20">
        <f>SUM(L185:L193)</f>
        <v>104.38999999999999</v>
      </c>
    </row>
    <row r="195" spans="1:12" ht="15.75" thickBot="1" x14ac:dyDescent="0.25">
      <c r="A195" s="27">
        <f>A177</f>
        <v>2</v>
      </c>
      <c r="B195" s="28">
        <f>B177</f>
        <v>5</v>
      </c>
      <c r="C195" s="71" t="s">
        <v>4</v>
      </c>
      <c r="D195" s="72"/>
      <c r="E195" s="29"/>
      <c r="F195" s="30">
        <f>F184+F194</f>
        <v>1430</v>
      </c>
      <c r="G195" s="30">
        <f t="shared" ref="G195:K195" si="29">G184+G194</f>
        <v>49.259999999999991</v>
      </c>
      <c r="H195" s="30">
        <f t="shared" si="29"/>
        <v>43.2</v>
      </c>
      <c r="I195" s="30">
        <f t="shared" si="29"/>
        <v>173.1</v>
      </c>
      <c r="J195" s="30">
        <f t="shared" si="29"/>
        <v>1278.1599999999999</v>
      </c>
      <c r="K195" s="30">
        <f t="shared" si="29"/>
        <v>0</v>
      </c>
      <c r="L195" s="30">
        <f>L184+L194</f>
        <v>201.01</v>
      </c>
    </row>
  </sheetData>
  <sheetProtection selectLockedCells="1" selectUnlockedCells="1"/>
  <mergeCells count="13"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2025-09-01T15:33:45Z</dcterms:modified>
</cp:coreProperties>
</file>